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umubu03\Desktop\"/>
    </mc:Choice>
  </mc:AlternateContent>
  <xr:revisionPtr revIDLastSave="0" documentId="13_ncr:1_{E9A1954A-8EE3-415A-8271-17C75E0F8FAB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明細 " sheetId="25" r:id="rId1"/>
    <sheet name="明細 (見本) " sheetId="21" r:id="rId2"/>
    <sheet name="明細 (記入方法) " sheetId="23" r:id="rId3"/>
    <sheet name="総括 " sheetId="14" r:id="rId4"/>
    <sheet name="総括 (見本)" sheetId="26" r:id="rId5"/>
    <sheet name="総括 (記入方法) " sheetId="24" r:id="rId6"/>
  </sheets>
  <definedNames>
    <definedName name="_xlnm.Print_Area" localSheetId="3">'総括 '!$A$1:$Q$50</definedName>
  </definedNames>
  <calcPr calcId="191029"/>
</workbook>
</file>

<file path=xl/calcChain.xml><?xml version="1.0" encoding="utf-8"?>
<calcChain xmlns="http://schemas.openxmlformats.org/spreadsheetml/2006/main">
  <c r="U75" i="25" l="1"/>
  <c r="F59" i="25"/>
  <c r="U50" i="25"/>
  <c r="F34" i="25" s="1"/>
  <c r="G48" i="14"/>
  <c r="G50" i="14" s="1"/>
  <c r="AA52" i="23" l="1"/>
  <c r="X52" i="23"/>
  <c r="AA28" i="23"/>
  <c r="X28" i="23"/>
  <c r="U56" i="23"/>
  <c r="U57" i="23"/>
  <c r="U55" i="23"/>
  <c r="U32" i="23"/>
  <c r="U33" i="23"/>
  <c r="U31" i="23"/>
  <c r="D57" i="23"/>
  <c r="D33" i="23"/>
  <c r="K56" i="23"/>
  <c r="K32" i="23"/>
  <c r="H56" i="23"/>
  <c r="F56" i="23"/>
  <c r="D56" i="23"/>
  <c r="H32" i="23"/>
  <c r="F32" i="23"/>
  <c r="D32" i="23"/>
  <c r="G23" i="24" l="1"/>
  <c r="U68" i="23"/>
  <c r="U67" i="23"/>
  <c r="U66" i="23"/>
  <c r="U65" i="23"/>
  <c r="U64" i="23"/>
  <c r="U63" i="23"/>
  <c r="U62" i="23"/>
  <c r="U61" i="23"/>
  <c r="U60" i="23"/>
  <c r="U48" i="23"/>
  <c r="U47" i="23"/>
  <c r="U46" i="23"/>
  <c r="U45" i="23"/>
  <c r="U44" i="23"/>
  <c r="U43" i="23"/>
  <c r="U42" i="23"/>
  <c r="U41" i="23"/>
  <c r="U40" i="23"/>
  <c r="U39" i="23"/>
  <c r="U38" i="23"/>
  <c r="U37" i="23"/>
  <c r="U36" i="23"/>
  <c r="U20" i="23"/>
  <c r="U19" i="23"/>
  <c r="U18" i="23"/>
  <c r="U17" i="23"/>
  <c r="U16" i="23"/>
  <c r="U15" i="23"/>
  <c r="U14" i="23"/>
  <c r="U13" i="23"/>
  <c r="U12" i="23"/>
  <c r="U48" i="21"/>
  <c r="U47" i="21"/>
  <c r="U46" i="21"/>
  <c r="U45" i="21"/>
  <c r="U44" i="21"/>
  <c r="U43" i="21"/>
  <c r="U42" i="21"/>
  <c r="U41" i="21"/>
  <c r="U68" i="21"/>
  <c r="U67" i="21"/>
  <c r="U66" i="21"/>
  <c r="U65" i="21"/>
  <c r="U64" i="21"/>
  <c r="U63" i="21"/>
  <c r="U62" i="21"/>
  <c r="U61" i="21"/>
  <c r="U60" i="21"/>
  <c r="U25" i="25"/>
  <c r="U40" i="21"/>
  <c r="U39" i="21"/>
  <c r="U38" i="21"/>
  <c r="U37" i="21"/>
  <c r="U36" i="21"/>
  <c r="U20" i="21"/>
  <c r="U19" i="21"/>
  <c r="U18" i="21"/>
  <c r="U17" i="21"/>
  <c r="U16" i="21"/>
  <c r="U15" i="21"/>
  <c r="U14" i="21"/>
  <c r="U13" i="21"/>
  <c r="U12" i="21"/>
  <c r="F9" i="25" l="1"/>
  <c r="U73" i="21"/>
  <c r="U49" i="23"/>
  <c r="G24" i="24"/>
  <c r="G25" i="24" s="1"/>
  <c r="U73" i="23"/>
  <c r="U21" i="23"/>
  <c r="U49" i="21"/>
  <c r="U21" i="21"/>
  <c r="G23" i="26"/>
  <c r="F9" i="21" l="1"/>
  <c r="F9" i="23"/>
  <c r="G24" i="26"/>
  <c r="G25" i="26" s="1"/>
  <c r="G23" i="14"/>
  <c r="G25" i="14" s="1"/>
</calcChain>
</file>

<file path=xl/sharedStrings.xml><?xml version="1.0" encoding="utf-8"?>
<sst xmlns="http://schemas.openxmlformats.org/spreadsheetml/2006/main" count="521" uniqueCount="103">
  <si>
    <t>工事コード</t>
    <rPh sb="0" eb="2">
      <t>コウジ</t>
    </rPh>
    <phoneticPr fontId="2"/>
  </si>
  <si>
    <t>工　　　事　　　名</t>
    <rPh sb="0" eb="1">
      <t>コウ</t>
    </rPh>
    <rPh sb="4" eb="5">
      <t>コト</t>
    </rPh>
    <rPh sb="8" eb="9">
      <t>メイ</t>
    </rPh>
    <phoneticPr fontId="2"/>
  </si>
  <si>
    <t>金　　　　　額</t>
    <rPh sb="0" eb="1">
      <t>キン</t>
    </rPh>
    <rPh sb="6" eb="7">
      <t>ガク</t>
    </rPh>
    <phoneticPr fontId="2"/>
  </si>
  <si>
    <t>摘　　　　　要</t>
    <rPh sb="0" eb="1">
      <t>ツム</t>
    </rPh>
    <rPh sb="6" eb="7">
      <t>ヨウ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</si>
  <si>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</si>
  <si>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</si>
  <si>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</si>
  <si>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代表社名</t>
    <rPh sb="0" eb="2">
      <t>ダイヒョウ</t>
    </rPh>
    <rPh sb="2" eb="4">
      <t>シャメイ</t>
    </rPh>
    <phoneticPr fontId="2"/>
  </si>
  <si>
    <t>電話番号</t>
    <rPh sb="0" eb="2">
      <t>デンワ</t>
    </rPh>
    <rPh sb="2" eb="4">
      <t>バンゴウ</t>
    </rPh>
    <phoneticPr fontId="2"/>
  </si>
  <si>
    <t>業者コード</t>
    <rPh sb="1" eb="2">
      <t>シャ</t>
    </rPh>
    <phoneticPr fontId="2"/>
  </si>
  <si>
    <t>振込先</t>
    <rPh sb="0" eb="2">
      <t>フリコミ</t>
    </rPh>
    <rPh sb="2" eb="3">
      <t>サキ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</si>
  <si>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</si>
  <si>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</si>
  <si>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当・普</t>
    <rPh sb="0" eb="1">
      <t>トウ</t>
    </rPh>
    <rPh sb="2" eb="3">
      <t>ススム</t>
    </rPh>
    <phoneticPr fontId="2"/>
  </si>
  <si>
    <t>邦栄建設株式会社  御中</t>
    <rPh sb="0" eb="1">
      <t>ホウ</t>
    </rPh>
    <rPh sb="1" eb="2">
      <t>エイ</t>
    </rPh>
    <rPh sb="2" eb="4">
      <t>ケンセツ</t>
    </rPh>
    <rPh sb="4" eb="8">
      <t>カブシキガイシャ</t>
    </rPh>
    <rPh sb="10" eb="12">
      <t>オンチュウ</t>
    </rPh>
    <phoneticPr fontId="2"/>
  </si>
  <si>
    <t>No.</t>
    <phoneticPr fontId="2"/>
  </si>
  <si>
    <t>Ｎo.</t>
    <phoneticPr fontId="2"/>
  </si>
  <si>
    <t>総 括 請 求 書</t>
    <rPh sb="0" eb="1">
      <t>ソウ</t>
    </rPh>
    <rPh sb="2" eb="3">
      <t>カツ</t>
    </rPh>
    <rPh sb="4" eb="5">
      <t>ショウ</t>
    </rPh>
    <rPh sb="6" eb="7">
      <t>モトム</t>
    </rPh>
    <rPh sb="8" eb="9">
      <t>ショ</t>
    </rPh>
    <phoneticPr fontId="2"/>
  </si>
  <si>
    <t>日</t>
    <rPh sb="0" eb="1">
      <t>ヒ</t>
    </rPh>
    <phoneticPr fontId="2"/>
  </si>
  <si>
    <t>工事名</t>
    <rPh sb="0" eb="2">
      <t>コウジ</t>
    </rPh>
    <rPh sb="2" eb="3">
      <t>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</si>
  <si>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</si>
  <si>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</si>
  <si>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</si>
  <si>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内訳（工種・品名等）</t>
    <rPh sb="0" eb="2">
      <t>ウチワケ</t>
    </rPh>
    <rPh sb="3" eb="5">
      <t>コウシュ</t>
    </rPh>
    <rPh sb="6" eb="9">
      <t>ヒンメイナド</t>
    </rPh>
    <phoneticPr fontId="2"/>
  </si>
  <si>
    <t>業者コード</t>
    <rPh sb="0" eb="2">
      <t>ギョウシャ</t>
    </rPh>
    <phoneticPr fontId="2"/>
  </si>
  <si>
    <t>担当者名</t>
    <rPh sb="0" eb="3">
      <t>タントウシャ</t>
    </rPh>
    <rPh sb="3" eb="4">
      <t>メイ</t>
    </rPh>
    <phoneticPr fontId="2"/>
  </si>
  <si>
    <t>○▽□</t>
    <phoneticPr fontId="2"/>
  </si>
  <si>
    <t>●●</t>
    <phoneticPr fontId="2"/>
  </si>
  <si>
    <t>フリガナ</t>
    <phoneticPr fontId="2"/>
  </si>
  <si>
    <t>　口座名　　邦栄建設株式会社</t>
    <rPh sb="1" eb="4">
      <t>コウザメイ</t>
    </rPh>
    <rPh sb="6" eb="7">
      <t>ホウ</t>
    </rPh>
    <rPh sb="7" eb="8">
      <t>エイ</t>
    </rPh>
    <rPh sb="8" eb="10">
      <t>ケンセツ</t>
    </rPh>
    <rPh sb="10" eb="14">
      <t>カブシキガイシャ</t>
    </rPh>
    <phoneticPr fontId="2"/>
  </si>
  <si>
    <t>ホウエイケンセツ（カ</t>
    <phoneticPr fontId="2"/>
  </si>
  <si>
    <t>０４８－２８８－８８００</t>
    <phoneticPr fontId="2"/>
  </si>
  <si>
    <t>１２３４</t>
    <phoneticPr fontId="2"/>
  </si>
  <si>
    <t>改良第○号▽▽地区配水管布設工事</t>
    <rPh sb="0" eb="2">
      <t>カイリョウ</t>
    </rPh>
    <rPh sb="2" eb="3">
      <t>ダイ</t>
    </rPh>
    <rPh sb="4" eb="5">
      <t>ゴウ</t>
    </rPh>
    <rPh sb="7" eb="9">
      <t>チク</t>
    </rPh>
    <rPh sb="9" eb="11">
      <t>ハイスイ</t>
    </rPh>
    <rPh sb="11" eb="12">
      <t>カン</t>
    </rPh>
    <rPh sb="12" eb="14">
      <t>フセツ</t>
    </rPh>
    <rPh sb="14" eb="16">
      <t>コウジ</t>
    </rPh>
    <phoneticPr fontId="2"/>
  </si>
  <si>
    <t>川口第□□処理分句汚水管渠築造工事</t>
    <rPh sb="0" eb="2">
      <t>カワグチ</t>
    </rPh>
    <rPh sb="2" eb="3">
      <t>ダイ</t>
    </rPh>
    <rPh sb="5" eb="7">
      <t>ショリ</t>
    </rPh>
    <rPh sb="7" eb="8">
      <t>ブン</t>
    </rPh>
    <rPh sb="8" eb="9">
      <t>ク</t>
    </rPh>
    <rPh sb="9" eb="11">
      <t>オスイ</t>
    </rPh>
    <rPh sb="11" eb="12">
      <t>カン</t>
    </rPh>
    <rPh sb="12" eb="13">
      <t>キョ</t>
    </rPh>
    <rPh sb="13" eb="15">
      <t>チクゾウ</t>
    </rPh>
    <rPh sb="15" eb="17">
      <t>コウジ</t>
    </rPh>
    <phoneticPr fontId="2"/>
  </si>
  <si>
    <t>邦栄建設㈱</t>
    <rPh sb="0" eb="1">
      <t>ホウ</t>
    </rPh>
    <rPh sb="1" eb="2">
      <t>エイ</t>
    </rPh>
    <rPh sb="2" eb="4">
      <t>ケンセツ</t>
    </rPh>
    <phoneticPr fontId="2"/>
  </si>
  <si>
    <t>田中</t>
    <rPh sb="0" eb="2">
      <t>タナカ</t>
    </rPh>
    <phoneticPr fontId="2"/>
  </si>
  <si>
    <t>改良第○号▽▽地区配水管布設工事</t>
    <phoneticPr fontId="2"/>
  </si>
  <si>
    <t>○○○</t>
    <phoneticPr fontId="2"/>
  </si>
  <si>
    <t>本</t>
    <rPh sb="0" eb="1">
      <t>ホン</t>
    </rPh>
    <phoneticPr fontId="2"/>
  </si>
  <si>
    <t>邦栄建設株式会社</t>
    <phoneticPr fontId="2"/>
  </si>
  <si>
    <t>▽▽▽</t>
    <phoneticPr fontId="2"/>
  </si>
  <si>
    <t>個</t>
    <rPh sb="0" eb="1">
      <t>コ</t>
    </rPh>
    <phoneticPr fontId="2"/>
  </si>
  <si>
    <t>請　求　日</t>
    <rPh sb="0" eb="1">
      <t>ショウ</t>
    </rPh>
    <rPh sb="2" eb="3">
      <t>モトム</t>
    </rPh>
    <rPh sb="4" eb="5">
      <t>ビ</t>
    </rPh>
    <phoneticPr fontId="2"/>
  </si>
  <si>
    <t>請 求 明 細 書</t>
    <rPh sb="0" eb="1">
      <t>ショウ</t>
    </rPh>
    <rPh sb="2" eb="3">
      <t>モトム</t>
    </rPh>
    <rPh sb="4" eb="5">
      <t>メイ</t>
    </rPh>
    <rPh sb="6" eb="7">
      <t>ボソ</t>
    </rPh>
    <rPh sb="8" eb="9">
      <t>ショ</t>
    </rPh>
    <phoneticPr fontId="2"/>
  </si>
  <si>
    <r>
      <rPr>
        <sz val="12"/>
        <color theme="1"/>
        <rFont val="ＭＳ 明朝"/>
        <family val="1"/>
        <charset val="128"/>
      </rPr>
      <t>① 合 計 金 額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(消費税抜き)</t>
    </r>
    <rPh sb="2" eb="3">
      <t>ゴウ</t>
    </rPh>
    <rPh sb="4" eb="5">
      <t>ケイ</t>
    </rPh>
    <rPh sb="6" eb="7">
      <t>キン</t>
    </rPh>
    <rPh sb="8" eb="9">
      <t>ガク</t>
    </rPh>
    <rPh sb="11" eb="14">
      <t>ショウヒゼイ</t>
    </rPh>
    <rPh sb="14" eb="15">
      <t>ヌ</t>
    </rPh>
    <phoneticPr fontId="2"/>
  </si>
  <si>
    <r>
      <rPr>
        <sz val="12"/>
        <color theme="1"/>
        <rFont val="ＭＳ 明朝"/>
        <family val="1"/>
        <charset val="128"/>
      </rPr>
      <t>③ 請 求 金 額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(①＋②)</t>
    </r>
    <rPh sb="2" eb="3">
      <t>ショウ</t>
    </rPh>
    <rPh sb="4" eb="5">
      <t>モトム</t>
    </rPh>
    <rPh sb="6" eb="7">
      <t>キン</t>
    </rPh>
    <rPh sb="8" eb="9">
      <t>ガク</t>
    </rPh>
    <phoneticPr fontId="2"/>
  </si>
  <si>
    <t>埼玉県川口市安行吉岡１５７０－６</t>
    <phoneticPr fontId="2"/>
  </si>
  <si>
    <t>代表取締役　宮腰　昇　　　　㊞</t>
    <phoneticPr fontId="2"/>
  </si>
  <si>
    <t>219-3-20</t>
    <phoneticPr fontId="2"/>
  </si>
  <si>
    <t>金　　　　額（税抜）</t>
    <rPh sb="0" eb="1">
      <t>キン</t>
    </rPh>
    <rPh sb="5" eb="6">
      <t>ガク</t>
    </rPh>
    <rPh sb="7" eb="8">
      <t>ゼイ</t>
    </rPh>
    <rPh sb="8" eb="9">
      <t>ヌ</t>
    </rPh>
    <phoneticPr fontId="2"/>
  </si>
  <si>
    <t>年</t>
    <rPh sb="0" eb="1">
      <t>ネン</t>
    </rPh>
    <phoneticPr fontId="2"/>
  </si>
  <si>
    <t>月末日締</t>
    <rPh sb="0" eb="1">
      <t>ツキ</t>
    </rPh>
    <rPh sb="1" eb="3">
      <t>マツジツ</t>
    </rPh>
    <rPh sb="3" eb="4">
      <t>シメ</t>
    </rPh>
    <phoneticPr fontId="2"/>
  </si>
  <si>
    <t>2020</t>
    <phoneticPr fontId="2"/>
  </si>
  <si>
    <t>6</t>
    <phoneticPr fontId="2"/>
  </si>
  <si>
    <t>工事担当者</t>
    <rPh sb="0" eb="2">
      <t>コウジ</t>
    </rPh>
    <rPh sb="2" eb="5">
      <t>タントウシャ</t>
    </rPh>
    <phoneticPr fontId="2"/>
  </si>
  <si>
    <t>-</t>
    <phoneticPr fontId="2"/>
  </si>
  <si>
    <t>01</t>
    <phoneticPr fontId="2"/>
  </si>
  <si>
    <t>012</t>
    <phoneticPr fontId="2"/>
  </si>
  <si>
    <t>中村</t>
    <rPh sb="0" eb="2">
      <t>ナカムラ</t>
    </rPh>
    <phoneticPr fontId="2"/>
  </si>
  <si>
    <t>小　計　　　　　　　　　　</t>
    <rPh sb="0" eb="1">
      <t>ショウ</t>
    </rPh>
    <rPh sb="2" eb="3">
      <t>ケイ</t>
    </rPh>
    <phoneticPr fontId="2"/>
  </si>
  <si>
    <t>No.      1</t>
    <phoneticPr fontId="2"/>
  </si>
  <si>
    <t>No.      2</t>
    <phoneticPr fontId="2"/>
  </si>
  <si>
    <t>合計金額</t>
    <rPh sb="0" eb="2">
      <t>ゴウケイ</t>
    </rPh>
    <rPh sb="2" eb="4">
      <t>キンガク</t>
    </rPh>
    <phoneticPr fontId="2"/>
  </si>
  <si>
    <t>￥</t>
    <phoneticPr fontId="2"/>
  </si>
  <si>
    <t>219-1-12</t>
    <phoneticPr fontId="2"/>
  </si>
  <si>
    <t xml:space="preserve">    注文契約をしていない場合は、現場担当者もしくは総務へ確認してください。</t>
    <rPh sb="4" eb="6">
      <t>チュウモン</t>
    </rPh>
    <rPh sb="6" eb="8">
      <t>ケイヤク</t>
    </rPh>
    <rPh sb="14" eb="16">
      <t>バアイ</t>
    </rPh>
    <rPh sb="18" eb="20">
      <t>ゲンバ</t>
    </rPh>
    <rPh sb="20" eb="23">
      <t>タントウシャ</t>
    </rPh>
    <phoneticPr fontId="3"/>
  </si>
  <si>
    <t>①</t>
    <phoneticPr fontId="2"/>
  </si>
  <si>
    <t>①請求日は、請求する年と月を入力してください</t>
    <rPh sb="1" eb="3">
      <t>セイキュウ</t>
    </rPh>
    <rPh sb="3" eb="4">
      <t>ビ</t>
    </rPh>
    <rPh sb="6" eb="8">
      <t>セイキュウ</t>
    </rPh>
    <rPh sb="10" eb="11">
      <t>ネン</t>
    </rPh>
    <rPh sb="12" eb="13">
      <t>ツキ</t>
    </rPh>
    <rPh sb="14" eb="16">
      <t>ニュウリョク</t>
    </rPh>
    <phoneticPr fontId="3"/>
  </si>
  <si>
    <t>②工事番号、工事件名、工事担当者は注文書に記載されているとおり記入 してください。</t>
    <rPh sb="1" eb="3">
      <t>コウジ</t>
    </rPh>
    <rPh sb="3" eb="5">
      <t>バンゴウ</t>
    </rPh>
    <rPh sb="6" eb="8">
      <t>コウジ</t>
    </rPh>
    <rPh sb="8" eb="10">
      <t>ケンメイ</t>
    </rPh>
    <rPh sb="11" eb="13">
      <t>コウジ</t>
    </rPh>
    <rPh sb="13" eb="16">
      <t>タントウシャ</t>
    </rPh>
    <rPh sb="17" eb="20">
      <t>チュウモンショ</t>
    </rPh>
    <rPh sb="21" eb="23">
      <t>キサイ</t>
    </rPh>
    <rPh sb="31" eb="33">
      <t>キニュウ</t>
    </rPh>
    <phoneticPr fontId="3"/>
  </si>
  <si>
    <t>③業者コードは支払通知書の御社名の下の「取引先コード」を記入してください。</t>
    <rPh sb="1" eb="3">
      <t>ギョウシャ</t>
    </rPh>
    <rPh sb="7" eb="9">
      <t>シハラ</t>
    </rPh>
    <rPh sb="9" eb="12">
      <t>ツウチショ</t>
    </rPh>
    <rPh sb="13" eb="15">
      <t>オンシャ</t>
    </rPh>
    <rPh sb="15" eb="16">
      <t>メイ</t>
    </rPh>
    <rPh sb="17" eb="18">
      <t>シタ</t>
    </rPh>
    <rPh sb="20" eb="22">
      <t>トリヒキ</t>
    </rPh>
    <rPh sb="22" eb="23">
      <t>サキ</t>
    </rPh>
    <rPh sb="28" eb="30">
      <t>キニュウ</t>
    </rPh>
    <phoneticPr fontId="2"/>
  </si>
  <si>
    <t>請求日</t>
    <rPh sb="0" eb="2">
      <t>セイキュウ</t>
    </rPh>
    <rPh sb="2" eb="3">
      <t>ビ</t>
    </rPh>
    <phoneticPr fontId="2"/>
  </si>
  <si>
    <t xml:space="preserve">No.      </t>
    <phoneticPr fontId="2"/>
  </si>
  <si>
    <t>No.      3</t>
    <phoneticPr fontId="2"/>
  </si>
  <si>
    <t>　口座名　　</t>
    <rPh sb="1" eb="4">
      <t>コウザメイ</t>
    </rPh>
    <phoneticPr fontId="2"/>
  </si>
  <si>
    <t>　請求明細書には、社印は不要です。</t>
    <rPh sb="1" eb="3">
      <t>セイキュウ</t>
    </rPh>
    <rPh sb="3" eb="6">
      <t>メイサイショ</t>
    </rPh>
    <rPh sb="9" eb="11">
      <t>シャイン</t>
    </rPh>
    <rPh sb="12" eb="14">
      <t>フヨウ</t>
    </rPh>
    <phoneticPr fontId="3"/>
  </si>
  <si>
    <t>⑤使用日、納品日、工事日を入力してください。</t>
    <rPh sb="1" eb="4">
      <t>シヨウビ</t>
    </rPh>
    <rPh sb="5" eb="8">
      <t>ノウヒンビ</t>
    </rPh>
    <rPh sb="9" eb="11">
      <t>コウジ</t>
    </rPh>
    <rPh sb="11" eb="12">
      <t>ヒ</t>
    </rPh>
    <rPh sb="13" eb="15">
      <t>ニュウリョク</t>
    </rPh>
    <phoneticPr fontId="3"/>
  </si>
  <si>
    <t>④合計金額は自動計算されます。</t>
    <rPh sb="1" eb="3">
      <t>ゴウケイ</t>
    </rPh>
    <rPh sb="3" eb="5">
      <t>キンガク</t>
    </rPh>
    <rPh sb="6" eb="8">
      <t>ジドウ</t>
    </rPh>
    <rPh sb="8" eb="10">
      <t>ケイサン</t>
    </rPh>
    <phoneticPr fontId="3"/>
  </si>
  <si>
    <t>⑥金額 ＝ 数量 × 単価 の計算式が入っています。</t>
    <rPh sb="1" eb="3">
      <t>キンガク</t>
    </rPh>
    <rPh sb="6" eb="8">
      <t>スウリョウ</t>
    </rPh>
    <rPh sb="11" eb="13">
      <t>タンカ</t>
    </rPh>
    <rPh sb="15" eb="17">
      <t>ケイサン</t>
    </rPh>
    <rPh sb="17" eb="18">
      <t>シキ</t>
    </rPh>
    <rPh sb="19" eb="20">
      <t>ハイ</t>
    </rPh>
    <phoneticPr fontId="3"/>
  </si>
  <si>
    <t>①請求者控</t>
    <rPh sb="1" eb="4">
      <t>セイキュウシャ</t>
    </rPh>
    <rPh sb="4" eb="5">
      <t>ヒカ</t>
    </rPh>
    <phoneticPr fontId="2"/>
  </si>
  <si>
    <t>②経理用</t>
    <rPh sb="1" eb="4">
      <t>ケイリヨウ</t>
    </rPh>
    <phoneticPr fontId="2"/>
  </si>
  <si>
    <t>②１枚目は貴社控え、２枚目は提出用です。</t>
    <rPh sb="2" eb="4">
      <t>マイメ</t>
    </rPh>
    <rPh sb="5" eb="7">
      <t>キシャ</t>
    </rPh>
    <rPh sb="7" eb="8">
      <t>ヒカ</t>
    </rPh>
    <rPh sb="11" eb="12">
      <t>マイ</t>
    </rPh>
    <rPh sb="12" eb="13">
      <t>メ</t>
    </rPh>
    <rPh sb="14" eb="16">
      <t>テイシュツ</t>
    </rPh>
    <rPh sb="16" eb="17">
      <t>ヨウ</t>
    </rPh>
    <phoneticPr fontId="2"/>
  </si>
  <si>
    <t>　２枚目(提出用)には、社印を押印してください。</t>
    <rPh sb="2" eb="4">
      <t>マイメ</t>
    </rPh>
    <rPh sb="5" eb="8">
      <t>テイシュツヨウ</t>
    </rPh>
    <rPh sb="12" eb="14">
      <t>シャイン</t>
    </rPh>
    <rPh sb="15" eb="17">
      <t>オウイン</t>
    </rPh>
    <phoneticPr fontId="2"/>
  </si>
  <si>
    <t>　電話番号は請求書に関するお問い合わせ先を入力してください。</t>
    <rPh sb="1" eb="3">
      <t>デンワ</t>
    </rPh>
    <rPh sb="3" eb="5">
      <t>バンゴウ</t>
    </rPh>
    <rPh sb="6" eb="9">
      <t>セイキュウショ</t>
    </rPh>
    <rPh sb="10" eb="11">
      <t>カン</t>
    </rPh>
    <rPh sb="14" eb="15">
      <t>ト</t>
    </rPh>
    <rPh sb="16" eb="17">
      <t>ア</t>
    </rPh>
    <rPh sb="19" eb="20">
      <t>サキ</t>
    </rPh>
    <rPh sb="21" eb="23">
      <t>ニュウリョク</t>
    </rPh>
    <phoneticPr fontId="2"/>
  </si>
  <si>
    <t>④工事コード、工事名は注文書に記載されているとおり記入 してください。</t>
    <rPh sb="1" eb="3">
      <t>コウジ</t>
    </rPh>
    <rPh sb="7" eb="9">
      <t>コウジ</t>
    </rPh>
    <rPh sb="9" eb="10">
      <t>メイ</t>
    </rPh>
    <rPh sb="11" eb="14">
      <t>チュウモンショ</t>
    </rPh>
    <rPh sb="15" eb="17">
      <t>キサイ</t>
    </rPh>
    <rPh sb="25" eb="27">
      <t>キニュウ</t>
    </rPh>
    <phoneticPr fontId="3"/>
  </si>
  <si>
    <t>②工事コード、工事名、工事担当者は注文書に記載されているとおり記入 してください。</t>
    <rPh sb="1" eb="3">
      <t>コウジ</t>
    </rPh>
    <rPh sb="7" eb="9">
      <t>コウジ</t>
    </rPh>
    <rPh sb="9" eb="10">
      <t>メイ</t>
    </rPh>
    <rPh sb="11" eb="13">
      <t>コウジ</t>
    </rPh>
    <rPh sb="13" eb="16">
      <t>タントウシャ</t>
    </rPh>
    <rPh sb="17" eb="20">
      <t>チュウモンショ</t>
    </rPh>
    <rPh sb="21" eb="23">
      <t>キサイ</t>
    </rPh>
    <rPh sb="31" eb="33">
      <t>キニュウ</t>
    </rPh>
    <phoneticPr fontId="3"/>
  </si>
  <si>
    <t xml:space="preserve">  注文契約をしていない場合は、現場担当者もしくは総務へ確認してください。</t>
    <rPh sb="2" eb="4">
      <t>チュウモン</t>
    </rPh>
    <rPh sb="4" eb="6">
      <t>ケイヤク</t>
    </rPh>
    <rPh sb="12" eb="14">
      <t>バアイ</t>
    </rPh>
    <rPh sb="16" eb="18">
      <t>ゲンバ</t>
    </rPh>
    <rPh sb="18" eb="21">
      <t>タントウシャ</t>
    </rPh>
    <phoneticPr fontId="3"/>
  </si>
  <si>
    <t>⑤税抜金額を入力してください。</t>
    <rPh sb="1" eb="2">
      <t>ゼイ</t>
    </rPh>
    <rPh sb="2" eb="3">
      <t>ヌ</t>
    </rPh>
    <rPh sb="3" eb="5">
      <t>キンガク</t>
    </rPh>
    <rPh sb="6" eb="8">
      <t>ニュウリョク</t>
    </rPh>
    <phoneticPr fontId="2"/>
  </si>
  <si>
    <t>⑥合計金額、消費税額、請求金額は自動計算されます。</t>
    <rPh sb="1" eb="3">
      <t>ゴウケイ</t>
    </rPh>
    <rPh sb="3" eb="5">
      <t>キンガク</t>
    </rPh>
    <rPh sb="6" eb="9">
      <t>ショウヒゼイ</t>
    </rPh>
    <rPh sb="9" eb="10">
      <t>ガク</t>
    </rPh>
    <rPh sb="11" eb="13">
      <t>セイキュウ</t>
    </rPh>
    <rPh sb="13" eb="15">
      <t>キンガク</t>
    </rPh>
    <rPh sb="16" eb="18">
      <t>ジドウ</t>
    </rPh>
    <rPh sb="18" eb="20">
      <t>ケイサン</t>
    </rPh>
    <phoneticPr fontId="3"/>
  </si>
  <si>
    <t>代表取締役　宮腰　昇　　㊞</t>
    <phoneticPr fontId="2"/>
  </si>
  <si>
    <t>年　　月</t>
    <rPh sb="0" eb="1">
      <t>ネン</t>
    </rPh>
    <rPh sb="3" eb="4">
      <t>ツキ</t>
    </rPh>
    <phoneticPr fontId="2"/>
  </si>
  <si>
    <t>(　　月　日～　月　日)</t>
    <rPh sb="3" eb="4">
      <t>ツキ</t>
    </rPh>
    <rPh sb="5" eb="6">
      <t>ヒ</t>
    </rPh>
    <rPh sb="8" eb="9">
      <t>ツキ</t>
    </rPh>
    <rPh sb="10" eb="11">
      <t>ヒ</t>
    </rPh>
    <phoneticPr fontId="2"/>
  </si>
  <si>
    <t xml:space="preserve"> 年　月</t>
    <rPh sb="1" eb="2">
      <t>ネン</t>
    </rPh>
    <rPh sb="3" eb="4">
      <t>ツキ</t>
    </rPh>
    <phoneticPr fontId="2"/>
  </si>
  <si>
    <t>(　 月　日～　 月　日)</t>
    <rPh sb="3" eb="4">
      <t>ツキ</t>
    </rPh>
    <rPh sb="5" eb="6">
      <t>ヒ</t>
    </rPh>
    <rPh sb="9" eb="10">
      <t>ツキ</t>
    </rPh>
    <rPh sb="11" eb="12">
      <t>ヒ</t>
    </rPh>
    <phoneticPr fontId="2"/>
  </si>
  <si>
    <t>インボイス番号</t>
    <rPh sb="5" eb="7">
      <t>バンゴウ</t>
    </rPh>
    <phoneticPr fontId="2"/>
  </si>
  <si>
    <t>( 6月1日～ 6月30日)</t>
    <rPh sb="3" eb="4">
      <t>ツキ</t>
    </rPh>
    <rPh sb="5" eb="6">
      <t>ヒ</t>
    </rPh>
    <rPh sb="9" eb="10">
      <t>ツキ</t>
    </rPh>
    <rPh sb="12" eb="13">
      <t>ヒ</t>
    </rPh>
    <phoneticPr fontId="2"/>
  </si>
  <si>
    <t>Ｔ１２３４５６７８９０１２３</t>
    <phoneticPr fontId="2"/>
  </si>
  <si>
    <r>
      <rPr>
        <sz val="12"/>
        <color theme="1"/>
        <rFont val="ＭＳ 明朝"/>
        <family val="1"/>
        <charset val="128"/>
      </rPr>
      <t>② 消 費 税 額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(円未満切捨)10％</t>
    </r>
    <rPh sb="2" eb="3">
      <t>ショウ</t>
    </rPh>
    <rPh sb="4" eb="5">
      <t>ヒ</t>
    </rPh>
    <rPh sb="6" eb="7">
      <t>ゼイ</t>
    </rPh>
    <rPh sb="8" eb="9">
      <t>ガク</t>
    </rPh>
    <rPh sb="11" eb="12">
      <t>エン</t>
    </rPh>
    <rPh sb="12" eb="14">
      <t>ミマン</t>
    </rPh>
    <rPh sb="14" eb="16">
      <t>キリス</t>
    </rPh>
    <phoneticPr fontId="2"/>
  </si>
  <si>
    <t>１２３4</t>
    <phoneticPr fontId="2"/>
  </si>
  <si>
    <r>
      <rPr>
        <sz val="12"/>
        <color theme="1"/>
        <rFont val="ＭＳ 明朝"/>
        <family val="1"/>
        <charset val="128"/>
      </rPr>
      <t>② 消 費 税 額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(円未満切捨)</t>
    </r>
    <r>
      <rPr>
        <sz val="11"/>
        <color theme="1"/>
        <rFont val="ＭＳ 明朝"/>
        <family val="1"/>
        <charset val="128"/>
      </rPr>
      <t>10%</t>
    </r>
    <rPh sb="2" eb="3">
      <t>ショウ</t>
    </rPh>
    <rPh sb="4" eb="5">
      <t>ヒ</t>
    </rPh>
    <rPh sb="6" eb="7">
      <t>ゼイ</t>
    </rPh>
    <rPh sb="8" eb="9">
      <t>ガク</t>
    </rPh>
    <rPh sb="11" eb="12">
      <t>エン</t>
    </rPh>
    <rPh sb="12" eb="14">
      <t>ミマン</t>
    </rPh>
    <rPh sb="14" eb="16">
      <t>キリス</t>
    </rPh>
    <phoneticPr fontId="2"/>
  </si>
  <si>
    <r>
      <rPr>
        <sz val="12"/>
        <rFont val="ＭＳ 明朝"/>
        <family val="1"/>
        <charset val="128"/>
      </rPr>
      <t>① 合 計 金 額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(消費税抜き)</t>
    </r>
    <rPh sb="2" eb="3">
      <t>ゴウ</t>
    </rPh>
    <rPh sb="4" eb="5">
      <t>ケイ</t>
    </rPh>
    <rPh sb="6" eb="7">
      <t>キン</t>
    </rPh>
    <rPh sb="8" eb="9">
      <t>ガク</t>
    </rPh>
    <rPh sb="11" eb="14">
      <t>ショウヒゼイ</t>
    </rPh>
    <rPh sb="14" eb="15">
      <t>ヌ</t>
    </rPh>
    <phoneticPr fontId="2"/>
  </si>
  <si>
    <r>
      <rPr>
        <sz val="12"/>
        <rFont val="ＭＳ 明朝"/>
        <family val="1"/>
        <charset val="128"/>
      </rPr>
      <t>② 消 費 税 額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(円未満切捨)</t>
    </r>
    <r>
      <rPr>
        <sz val="11"/>
        <rFont val="ＭＳ 明朝"/>
        <family val="1"/>
        <charset val="128"/>
      </rPr>
      <t>10％</t>
    </r>
    <rPh sb="2" eb="3">
      <t>ショウ</t>
    </rPh>
    <rPh sb="4" eb="5">
      <t>ヒ</t>
    </rPh>
    <rPh sb="6" eb="7">
      <t>ゼイ</t>
    </rPh>
    <rPh sb="8" eb="9">
      <t>ガク</t>
    </rPh>
    <rPh sb="11" eb="12">
      <t>エン</t>
    </rPh>
    <rPh sb="12" eb="14">
      <t>ミマン</t>
    </rPh>
    <rPh sb="14" eb="16">
      <t>キリス</t>
    </rPh>
    <phoneticPr fontId="2"/>
  </si>
  <si>
    <r>
      <rPr>
        <sz val="12"/>
        <rFont val="ＭＳ 明朝"/>
        <family val="1"/>
        <charset val="128"/>
      </rPr>
      <t>③ 請 求 金 額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(①＋②)</t>
    </r>
    <rPh sb="2" eb="3">
      <t>ショウ</t>
    </rPh>
    <rPh sb="4" eb="5">
      <t>モトム</t>
    </rPh>
    <rPh sb="6" eb="7">
      <t>キン</t>
    </rPh>
    <rPh sb="8" eb="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</si>
</sst>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yyyy&quot;年&quot;m&quot;月&quot;d&quot;日&quot;;@"/>
    <numFmt numFmtId="178" formatCode="00"/>
    <numFmt numFmtId="179" formatCode="000"/>
    <numFmt numFmtId="180" formatCode="0000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4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9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2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8" xfId="0" applyFont="1" applyBorder="1" applyAlignment="1">
      <alignment horizontal="distributed" vertical="center"/>
    </xf>
    <xf numFmtId="0" fontId="7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2" xfId="0" applyFont="1" applyBorder="1" applyAlignment="1">
      <alignment horizontal="distributed" vertical="center"/>
    </xf>
    <xf numFmtId="0" fontId="4" fillId="0" borderId="1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0" xfId="0" applyFont="1" applyAlignment="1"/>
    <xf numFmtId="0" fontId="7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49" fontId="7" fillId="0" borderId="8" xfId="0" applyNumberFormat="1" applyFont="1" applyBorder="1">
      <alignment vertical="center"/>
    </xf>
    <xf numFmtId="49" fontId="7" fillId="0" borderId="0" xfId="0" applyNumberFormat="1" applyFont="1">
      <alignment vertical="center"/>
    </xf>
    <xf numFmtId="3" fontId="4" fillId="0" borderId="0" xfId="0" applyNumberFormat="1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23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50" xfId="0" applyFont="1" applyBorder="1" applyAlignment="1">
      <alignment horizontal="distributed" vertical="center"/>
    </xf>
    <xf numFmtId="0" fontId="7" fillId="0" borderId="28" xfId="0" applyFont="1" applyBorder="1" applyAlignment="1">
      <alignment horizontal="distributed" vertical="center"/>
    </xf>
    <xf numFmtId="177" fontId="4" fillId="0" borderId="24" xfId="0" applyNumberFormat="1" applyFont="1" applyBorder="1">
      <alignment vertical="center"/>
    </xf>
    <xf numFmtId="177" fontId="4" fillId="0" borderId="44" xfId="0" applyNumberFormat="1" applyFont="1" applyBorder="1">
      <alignment vertical="center"/>
    </xf>
    <xf numFmtId="49" fontId="4" fillId="0" borderId="24" xfId="0" applyNumberFormat="1" applyFont="1" applyBorder="1" applyAlignment="1">
      <alignment horizontal="right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distributed" vertical="center"/>
    </xf>
    <xf numFmtId="49" fontId="4" fillId="0" borderId="2" xfId="0" applyNumberFormat="1" applyFont="1" applyBorder="1" applyAlignment="1">
      <alignment horizontal="distributed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indent="1"/>
    </xf>
    <xf numFmtId="0" fontId="4" fillId="0" borderId="5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4" fillId="0" borderId="24" xfId="0" applyNumberFormat="1" applyFont="1" applyBorder="1">
      <alignment vertical="center"/>
    </xf>
    <xf numFmtId="178" fontId="4" fillId="0" borderId="6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180" fontId="4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4" fillId="0" borderId="22" xfId="0" applyFont="1" applyBorder="1" applyAlignment="1">
      <alignment horizontal="distributed" vertical="distributed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177" fontId="15" fillId="0" borderId="0" xfId="0" applyNumberFormat="1" applyFont="1">
      <alignment vertical="center"/>
    </xf>
    <xf numFmtId="55" fontId="15" fillId="0" borderId="0" xfId="0" applyNumberFormat="1" applyFont="1" applyAlignment="1">
      <alignment horizontal="right" vertical="center"/>
    </xf>
    <xf numFmtId="0" fontId="16" fillId="0" borderId="22" xfId="0" applyFont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49" fontId="4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6" fontId="18" fillId="0" borderId="0" xfId="0" applyNumberFormat="1" applyFont="1">
      <alignment vertical="center"/>
    </xf>
    <xf numFmtId="0" fontId="15" fillId="0" borderId="37" xfId="0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177" fontId="15" fillId="0" borderId="24" xfId="0" applyNumberFormat="1" applyFont="1" applyBorder="1">
      <alignment vertical="center"/>
    </xf>
    <xf numFmtId="177" fontId="15" fillId="0" borderId="44" xfId="0" applyNumberFormat="1" applyFont="1" applyBorder="1">
      <alignment vertical="center"/>
    </xf>
    <xf numFmtId="0" fontId="15" fillId="0" borderId="0" xfId="0" applyFont="1" applyAlignment="1">
      <alignment horizontal="right" vertical="center"/>
    </xf>
    <xf numFmtId="0" fontId="19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18" fillId="0" borderId="38" xfId="0" applyFont="1" applyBorder="1" applyAlignment="1">
      <alignment horizontal="distributed" vertical="center"/>
    </xf>
    <xf numFmtId="0" fontId="18" fillId="0" borderId="8" xfId="0" applyFont="1" applyBorder="1">
      <alignment vertical="center"/>
    </xf>
    <xf numFmtId="0" fontId="18" fillId="0" borderId="0" xfId="0" applyFont="1">
      <alignment vertical="center"/>
    </xf>
    <xf numFmtId="0" fontId="18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8" fillId="0" borderId="50" xfId="0" applyFont="1" applyBorder="1" applyAlignment="1">
      <alignment horizontal="distributed" vertical="center"/>
    </xf>
    <xf numFmtId="0" fontId="18" fillId="0" borderId="19" xfId="0" applyFont="1" applyBorder="1" applyAlignment="1">
      <alignment horizontal="center" vertical="center"/>
    </xf>
    <xf numFmtId="0" fontId="18" fillId="0" borderId="26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28" xfId="0" applyFont="1" applyBorder="1" applyAlignment="1">
      <alignment horizontal="distributed" vertical="center"/>
    </xf>
    <xf numFmtId="0" fontId="18" fillId="0" borderId="9" xfId="0" applyFont="1" applyBorder="1">
      <alignment vertical="center"/>
    </xf>
    <xf numFmtId="0" fontId="18" fillId="0" borderId="22" xfId="0" applyFont="1" applyBorder="1" applyAlignment="1">
      <alignment horizontal="distributed" vertical="center"/>
    </xf>
    <xf numFmtId="49" fontId="18" fillId="0" borderId="8" xfId="0" applyNumberFormat="1" applyFont="1" applyBorder="1">
      <alignment vertical="center"/>
    </xf>
    <xf numFmtId="49" fontId="18" fillId="0" borderId="0" xfId="0" applyNumberFormat="1" applyFo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0" fontId="8" fillId="0" borderId="0" xfId="0" applyFont="1" applyAlignment="1"/>
    <xf numFmtId="0" fontId="4" fillId="0" borderId="35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3" fontId="4" fillId="0" borderId="35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4" fillId="0" borderId="52" xfId="0" applyNumberFormat="1" applyFont="1" applyBorder="1" applyAlignment="1">
      <alignment horizontal="right"/>
    </xf>
    <xf numFmtId="3" fontId="4" fillId="0" borderId="53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3" fontId="4" fillId="0" borderId="19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4" fillId="0" borderId="47" xfId="0" applyNumberFormat="1" applyFont="1" applyBorder="1" applyAlignment="1">
      <alignment horizontal="right"/>
    </xf>
    <xf numFmtId="3" fontId="4" fillId="0" borderId="49" xfId="0" applyNumberFormat="1" applyFont="1" applyBorder="1" applyAlignment="1">
      <alignment horizontal="right" vertical="center"/>
    </xf>
    <xf numFmtId="3" fontId="4" fillId="0" borderId="24" xfId="0" applyNumberFormat="1" applyFont="1" applyBorder="1" applyAlignment="1">
      <alignment horizontal="right" vertical="center"/>
    </xf>
    <xf numFmtId="3" fontId="4" fillId="0" borderId="2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3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4" fillId="0" borderId="39" xfId="0" applyNumberFormat="1" applyFont="1" applyBorder="1" applyAlignment="1">
      <alignment horizontal="right"/>
    </xf>
    <xf numFmtId="3" fontId="4" fillId="0" borderId="40" xfId="0" applyNumberFormat="1" applyFont="1" applyBorder="1" applyAlignment="1">
      <alignment horizontal="right"/>
    </xf>
    <xf numFmtId="3" fontId="4" fillId="0" borderId="46" xfId="0" applyNumberFormat="1" applyFont="1" applyBorder="1" applyAlignment="1">
      <alignment horizontal="right"/>
    </xf>
    <xf numFmtId="3" fontId="4" fillId="0" borderId="4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7" fillId="0" borderId="5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right" vertical="center"/>
    </xf>
    <xf numFmtId="49" fontId="4" fillId="0" borderId="24" xfId="0" applyNumberFormat="1" applyFont="1" applyBorder="1" applyAlignment="1">
      <alignment horizontal="right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44" xfId="0" applyFont="1" applyBorder="1" applyAlignment="1">
      <alignment horizontal="distributed" vertical="center"/>
    </xf>
    <xf numFmtId="0" fontId="4" fillId="0" borderId="43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47" xfId="0" applyNumberFormat="1" applyFont="1" applyBorder="1" applyAlignment="1">
      <alignment horizontal="right" vertical="center"/>
    </xf>
    <xf numFmtId="0" fontId="7" fillId="0" borderId="19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4" fillId="0" borderId="37" xfId="0" applyFont="1" applyBorder="1" applyAlignment="1">
      <alignment horizontal="distributed"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9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4" fillId="0" borderId="3" xfId="0" applyFont="1" applyBorder="1" applyAlignment="1">
      <alignment horizontal="distributed"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2" xfId="0" applyFont="1" applyBorder="1">
      <alignment vertical="center"/>
    </xf>
    <xf numFmtId="3" fontId="4" fillId="0" borderId="39" xfId="0" applyNumberFormat="1" applyFont="1" applyBorder="1" applyAlignment="1">
      <alignment horizontal="right" vertical="center"/>
    </xf>
    <xf numFmtId="3" fontId="4" fillId="0" borderId="40" xfId="0" applyNumberFormat="1" applyFont="1" applyBorder="1" applyAlignment="1">
      <alignment horizontal="right" vertical="center"/>
    </xf>
    <xf numFmtId="3" fontId="4" fillId="0" borderId="46" xfId="0" applyNumberFormat="1" applyFont="1" applyBorder="1" applyAlignment="1">
      <alignment horizontal="right" vertical="center"/>
    </xf>
    <xf numFmtId="3" fontId="4" fillId="0" borderId="48" xfId="0" applyNumberFormat="1" applyFont="1" applyBorder="1" applyAlignment="1">
      <alignment horizontal="right" vertical="center"/>
    </xf>
    <xf numFmtId="3" fontId="4" fillId="0" borderId="42" xfId="0" applyNumberFormat="1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180" fontId="4" fillId="0" borderId="43" xfId="0" applyNumberFormat="1" applyFont="1" applyBorder="1" applyAlignment="1">
      <alignment horizontal="right" vertical="center"/>
    </xf>
    <xf numFmtId="180" fontId="4" fillId="0" borderId="24" xfId="0" applyNumberFormat="1" applyFont="1" applyBorder="1" applyAlignment="1">
      <alignment horizontal="right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3" fontId="21" fillId="0" borderId="12" xfId="0" applyNumberFormat="1" applyFont="1" applyBorder="1" applyAlignment="1">
      <alignment horizontal="right" vertical="center"/>
    </xf>
    <xf numFmtId="3" fontId="21" fillId="0" borderId="13" xfId="0" applyNumberFormat="1" applyFont="1" applyBorder="1" applyAlignment="1">
      <alignment horizontal="right" vertical="center"/>
    </xf>
    <xf numFmtId="3" fontId="21" fillId="0" borderId="23" xfId="0" applyNumberFormat="1" applyFont="1" applyBorder="1" applyAlignment="1">
      <alignment horizontal="right" vertical="center"/>
    </xf>
    <xf numFmtId="0" fontId="15" fillId="0" borderId="19" xfId="0" applyFont="1" applyBorder="1" applyAlignment="1">
      <alignment horizontal="left" vertical="center" shrinkToFit="1"/>
    </xf>
    <xf numFmtId="0" fontId="15" fillId="0" borderId="24" xfId="0" applyFont="1" applyBorder="1" applyAlignment="1">
      <alignment horizontal="left" vertical="center" shrinkToFit="1"/>
    </xf>
    <xf numFmtId="0" fontId="15" fillId="0" borderId="25" xfId="0" applyFont="1" applyBorder="1" applyAlignment="1">
      <alignment horizontal="left" vertical="center" shrinkToFit="1"/>
    </xf>
    <xf numFmtId="3" fontId="18" fillId="0" borderId="19" xfId="0" applyNumberFormat="1" applyFont="1" applyBorder="1" applyAlignment="1">
      <alignment horizontal="right" vertical="center"/>
    </xf>
    <xf numFmtId="3" fontId="18" fillId="0" borderId="24" xfId="0" applyNumberFormat="1" applyFont="1" applyBorder="1" applyAlignment="1">
      <alignment horizontal="right" vertical="center"/>
    </xf>
    <xf numFmtId="3" fontId="18" fillId="0" borderId="25" xfId="0" applyNumberFormat="1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3" fontId="18" fillId="0" borderId="12" xfId="0" applyNumberFormat="1" applyFont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/>
    </xf>
    <xf numFmtId="3" fontId="18" fillId="0" borderId="23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 vertical="center" indent="2"/>
    </xf>
    <xf numFmtId="0" fontId="18" fillId="0" borderId="9" xfId="0" applyFont="1" applyBorder="1" applyAlignment="1">
      <alignment horizontal="left" vertical="center" indent="2"/>
    </xf>
    <xf numFmtId="0" fontId="18" fillId="0" borderId="30" xfId="0" applyFont="1" applyBorder="1" applyAlignment="1">
      <alignment horizontal="left" vertical="center" indent="2"/>
    </xf>
    <xf numFmtId="0" fontId="18" fillId="0" borderId="41" xfId="0" applyFont="1" applyBorder="1" applyAlignment="1">
      <alignment horizontal="left" vertical="center" indent="2"/>
    </xf>
    <xf numFmtId="49" fontId="18" fillId="0" borderId="12" xfId="0" applyNumberFormat="1" applyFont="1" applyBorder="1" applyAlignment="1">
      <alignment horizontal="left" vertical="center" indent="2"/>
    </xf>
    <xf numFmtId="49" fontId="18" fillId="0" borderId="23" xfId="0" applyNumberFormat="1" applyFont="1" applyBorder="1" applyAlignment="1">
      <alignment horizontal="left" vertical="center" indent="2"/>
    </xf>
    <xf numFmtId="0" fontId="18" fillId="0" borderId="3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 indent="2"/>
    </xf>
    <xf numFmtId="0" fontId="18" fillId="0" borderId="7" xfId="0" applyFont="1" applyBorder="1" applyAlignment="1">
      <alignment horizontal="left" vertical="center" indent="2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right" vertical="center"/>
    </xf>
    <xf numFmtId="3" fontId="21" fillId="0" borderId="2" xfId="0" applyNumberFormat="1" applyFont="1" applyBorder="1" applyAlignment="1">
      <alignment horizontal="right" vertical="center"/>
    </xf>
    <xf numFmtId="3" fontId="21" fillId="0" borderId="3" xfId="0" applyNumberFormat="1" applyFont="1" applyBorder="1" applyAlignment="1">
      <alignment horizontal="right" vertical="center"/>
    </xf>
    <xf numFmtId="0" fontId="15" fillId="0" borderId="39" xfId="0" applyFont="1" applyBorder="1" applyAlignment="1">
      <alignment horizontal="left" vertical="center" shrinkToFit="1"/>
    </xf>
    <xf numFmtId="0" fontId="15" fillId="0" borderId="40" xfId="0" applyFont="1" applyBorder="1" applyAlignment="1">
      <alignment horizontal="left" vertical="center" shrinkToFit="1"/>
    </xf>
    <xf numFmtId="0" fontId="15" fillId="0" borderId="42" xfId="0" applyFont="1" applyBorder="1" applyAlignment="1">
      <alignment horizontal="left" vertical="center" shrinkToFit="1"/>
    </xf>
    <xf numFmtId="3" fontId="18" fillId="0" borderId="39" xfId="0" applyNumberFormat="1" applyFont="1" applyBorder="1" applyAlignment="1">
      <alignment horizontal="right" vertical="center"/>
    </xf>
    <xf numFmtId="3" fontId="18" fillId="0" borderId="40" xfId="0" applyNumberFormat="1" applyFont="1" applyBorder="1" applyAlignment="1">
      <alignment horizontal="right" vertical="center"/>
    </xf>
    <xf numFmtId="3" fontId="18" fillId="0" borderId="42" xfId="0" applyNumberFormat="1" applyFont="1" applyBorder="1" applyAlignment="1">
      <alignment horizontal="right" vertical="center"/>
    </xf>
    <xf numFmtId="0" fontId="15" fillId="0" borderId="3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3" fontId="7" fillId="0" borderId="19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7" fillId="0" borderId="25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3" fontId="7" fillId="0" borderId="12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23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3" fontId="7" fillId="0" borderId="39" xfId="0" applyNumberFormat="1" applyFont="1" applyBorder="1" applyAlignment="1">
      <alignment horizontal="right" vertical="center"/>
    </xf>
    <xf numFmtId="3" fontId="7" fillId="0" borderId="40" xfId="0" applyNumberFormat="1" applyFont="1" applyBorder="1" applyAlignment="1">
      <alignment horizontal="right" vertical="center"/>
    </xf>
    <xf numFmtId="3" fontId="7" fillId="0" borderId="42" xfId="0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 indent="2"/>
    </xf>
    <xf numFmtId="0" fontId="7" fillId="0" borderId="7" xfId="0" applyFont="1" applyBorder="1" applyAlignment="1">
      <alignment horizontal="left" vertical="center" indent="2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2"/>
    </xf>
    <xf numFmtId="0" fontId="7" fillId="0" borderId="9" xfId="0" applyFont="1" applyBorder="1" applyAlignment="1">
      <alignment horizontal="left" vertical="center" indent="2"/>
    </xf>
    <xf numFmtId="0" fontId="7" fillId="0" borderId="30" xfId="0" applyFont="1" applyBorder="1" applyAlignment="1">
      <alignment horizontal="left" vertical="center" indent="2"/>
    </xf>
    <xf numFmtId="0" fontId="7" fillId="0" borderId="41" xfId="0" applyFont="1" applyBorder="1" applyAlignment="1">
      <alignment horizontal="left" vertical="center" indent="2"/>
    </xf>
    <xf numFmtId="49" fontId="7" fillId="0" borderId="12" xfId="0" applyNumberFormat="1" applyFont="1" applyBorder="1" applyAlignment="1">
      <alignment horizontal="left" vertical="center" indent="2"/>
    </xf>
    <xf numFmtId="49" fontId="7" fillId="0" borderId="23" xfId="0" applyNumberFormat="1" applyFont="1" applyBorder="1" applyAlignment="1">
      <alignment horizontal="left" vertical="center" indent="2"/>
    </xf>
    <xf numFmtId="0" fontId="7" fillId="0" borderId="3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left" vertical="center" indent="2"/>
    </xf>
    <xf numFmtId="49" fontId="7" fillId="0" borderId="21" xfId="0" applyNumberFormat="1" applyFont="1" applyBorder="1" applyAlignment="1">
      <alignment horizontal="left" vertical="center" indent="2"/>
    </xf>
    <xf numFmtId="0" fontId="7" fillId="0" borderId="3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2">
    <cellStyle name="標準" xfId="0" builtinId="0"/>
    <cellStyle name="標準 2" xfId="1" xr:uid="{4941677D-83AE-4641-A7D4-DF4380204B27}"/>
  </cellStyles>
  <dxfs count="3">
    <dxf>
      <fill>
        <patternFill patternType="gray0625">
          <bgColor indexed="65"/>
        </patternFill>
      </fill>
    </dxf>
    <dxf>
      <fill>
        <patternFill patternType="gray0625">
          <bgColor indexed="65"/>
        </patternFill>
      </fill>
    </dxf>
    <dxf>
      <fill>
        <patternFill patternType="gray0625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68580</xdr:colOff>
      <xdr:row>27</xdr:row>
      <xdr:rowOff>198120</xdr:rowOff>
    </xdr:from>
    <xdr:to>
      <xdr:col>32</xdr:col>
      <xdr:colOff>0</xdr:colOff>
      <xdr:row>27</xdr:row>
      <xdr:rowOff>198120</xdr:rowOff>
    </xdr:to>
    <xdr:sp macro="" textlink="">
      <xdr:nvSpPr>
        <xdr:cNvPr id="11" name="Line 24">
          <a:extLst>
            <a:ext uri="{FF2B5EF4-FFF2-40B4-BE49-F238E27FC236}">
              <a16:creationId xmlns:a16="http://schemas.microsoft.com/office/drawing/2014/main" id="{3892A3AF-664B-400B-9357-29141BC87931}"/>
            </a:ext>
          </a:extLst>
        </xdr:cNvPr>
        <xdr:cNvSpPr>
          <a:spLocks noChangeShapeType="1"/>
        </xdr:cNvSpPr>
      </xdr:nvSpPr>
      <xdr:spPr bwMode="auto">
        <a:xfrm flipH="1">
          <a:off x="8260080" y="6560820"/>
          <a:ext cx="54102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68580</xdr:colOff>
      <xdr:row>27</xdr:row>
      <xdr:rowOff>198120</xdr:rowOff>
    </xdr:from>
    <xdr:to>
      <xdr:col>32</xdr:col>
      <xdr:colOff>0</xdr:colOff>
      <xdr:row>27</xdr:row>
      <xdr:rowOff>198120</xdr:rowOff>
    </xdr:to>
    <xdr:sp macro="" textlink="">
      <xdr:nvSpPr>
        <xdr:cNvPr id="12" name="Line 25">
          <a:extLst>
            <a:ext uri="{FF2B5EF4-FFF2-40B4-BE49-F238E27FC236}">
              <a16:creationId xmlns:a16="http://schemas.microsoft.com/office/drawing/2014/main" id="{B97A2025-E0BD-4DA9-B225-83773004F67A}"/>
            </a:ext>
          </a:extLst>
        </xdr:cNvPr>
        <xdr:cNvSpPr>
          <a:spLocks noChangeShapeType="1"/>
        </xdr:cNvSpPr>
      </xdr:nvSpPr>
      <xdr:spPr bwMode="auto">
        <a:xfrm flipH="1">
          <a:off x="8260080" y="6560820"/>
          <a:ext cx="54102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31</xdr:col>
      <xdr:colOff>76200</xdr:colOff>
      <xdr:row>27</xdr:row>
      <xdr:rowOff>228600</xdr:rowOff>
    </xdr:from>
    <xdr:to>
      <xdr:col>32</xdr:col>
      <xdr:colOff>0</xdr:colOff>
      <xdr:row>27</xdr:row>
      <xdr:rowOff>228600</xdr:rowOff>
    </xdr:to>
    <xdr:sp macro="" textlink="">
      <xdr:nvSpPr>
        <xdr:cNvPr id="13" name="Line 27">
          <a:extLst>
            <a:ext uri="{FF2B5EF4-FFF2-40B4-BE49-F238E27FC236}">
              <a16:creationId xmlns:a16="http://schemas.microsoft.com/office/drawing/2014/main" id="{6948B295-6B16-4FD1-A440-83793C8AA76B}"/>
            </a:ext>
          </a:extLst>
        </xdr:cNvPr>
        <xdr:cNvSpPr>
          <a:spLocks noChangeShapeType="1"/>
        </xdr:cNvSpPr>
      </xdr:nvSpPr>
      <xdr:spPr bwMode="auto">
        <a:xfrm flipH="1">
          <a:off x="8267700" y="6576060"/>
          <a:ext cx="5334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68580</xdr:colOff>
      <xdr:row>51</xdr:row>
      <xdr:rowOff>198120</xdr:rowOff>
    </xdr:from>
    <xdr:to>
      <xdr:col>32</xdr:col>
      <xdr:colOff>0</xdr:colOff>
      <xdr:row>51</xdr:row>
      <xdr:rowOff>198120</xdr:rowOff>
    </xdr:to>
    <xdr:sp macro="" textlink="">
      <xdr:nvSpPr>
        <xdr:cNvPr id="24" name="Line 24">
          <a:extLst>
            <a:ext uri="{FF2B5EF4-FFF2-40B4-BE49-F238E27FC236}">
              <a16:creationId xmlns:a16="http://schemas.microsoft.com/office/drawing/2014/main" id="{42EF8479-E88A-4FD6-AAA3-B2042D5FE1CB}"/>
            </a:ext>
          </a:extLst>
        </xdr:cNvPr>
        <xdr:cNvSpPr>
          <a:spLocks noChangeShapeType="1"/>
        </xdr:cNvSpPr>
      </xdr:nvSpPr>
      <xdr:spPr bwMode="auto">
        <a:xfrm flipH="1">
          <a:off x="8260080" y="6560820"/>
          <a:ext cx="54102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68580</xdr:colOff>
      <xdr:row>51</xdr:row>
      <xdr:rowOff>198120</xdr:rowOff>
    </xdr:from>
    <xdr:to>
      <xdr:col>32</xdr:col>
      <xdr:colOff>0</xdr:colOff>
      <xdr:row>51</xdr:row>
      <xdr:rowOff>198120</xdr:rowOff>
    </xdr:to>
    <xdr:sp macro="" textlink="">
      <xdr:nvSpPr>
        <xdr:cNvPr id="25" name="Line 25">
          <a:extLst>
            <a:ext uri="{FF2B5EF4-FFF2-40B4-BE49-F238E27FC236}">
              <a16:creationId xmlns:a16="http://schemas.microsoft.com/office/drawing/2014/main" id="{BD3365A4-E61E-4689-9C8B-0B2901B2DDB4}"/>
            </a:ext>
          </a:extLst>
        </xdr:cNvPr>
        <xdr:cNvSpPr>
          <a:spLocks noChangeShapeType="1"/>
        </xdr:cNvSpPr>
      </xdr:nvSpPr>
      <xdr:spPr bwMode="auto">
        <a:xfrm flipH="1">
          <a:off x="8260080" y="6560820"/>
          <a:ext cx="54102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31</xdr:col>
      <xdr:colOff>76200</xdr:colOff>
      <xdr:row>51</xdr:row>
      <xdr:rowOff>228600</xdr:rowOff>
    </xdr:from>
    <xdr:to>
      <xdr:col>32</xdr:col>
      <xdr:colOff>0</xdr:colOff>
      <xdr:row>51</xdr:row>
      <xdr:rowOff>228600</xdr:rowOff>
    </xdr:to>
    <xdr:sp macro="" textlink="">
      <xdr:nvSpPr>
        <xdr:cNvPr id="26" name="Line 27">
          <a:extLst>
            <a:ext uri="{FF2B5EF4-FFF2-40B4-BE49-F238E27FC236}">
              <a16:creationId xmlns:a16="http://schemas.microsoft.com/office/drawing/2014/main" id="{E74316EF-F85D-40B4-9A31-615257CB7FB5}"/>
            </a:ext>
          </a:extLst>
        </xdr:cNvPr>
        <xdr:cNvSpPr>
          <a:spLocks noChangeShapeType="1"/>
        </xdr:cNvSpPr>
      </xdr:nvSpPr>
      <xdr:spPr bwMode="auto">
        <a:xfrm flipH="1">
          <a:off x="8267700" y="6576060"/>
          <a:ext cx="5334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68580</xdr:colOff>
      <xdr:row>28</xdr:row>
      <xdr:rowOff>0</xdr:rowOff>
    </xdr:from>
    <xdr:to>
      <xdr:col>32</xdr:col>
      <xdr:colOff>53340</xdr:colOff>
      <xdr:row>28</xdr:row>
      <xdr:rowOff>0</xdr:rowOff>
    </xdr:to>
    <xdr:sp macro="" textlink="">
      <xdr:nvSpPr>
        <xdr:cNvPr id="8" name="Line 24">
          <a:extLst>
            <a:ext uri="{FF2B5EF4-FFF2-40B4-BE49-F238E27FC236}">
              <a16:creationId xmlns:a16="http://schemas.microsoft.com/office/drawing/2014/main" id="{8D8E6341-3C21-48A1-84D5-3923F6E287F7}"/>
            </a:ext>
          </a:extLst>
        </xdr:cNvPr>
        <xdr:cNvSpPr>
          <a:spLocks noChangeShapeType="1"/>
        </xdr:cNvSpPr>
      </xdr:nvSpPr>
      <xdr:spPr bwMode="auto">
        <a:xfrm flipH="1">
          <a:off x="7620000" y="6629400"/>
          <a:ext cx="123444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68580</xdr:colOff>
      <xdr:row>28</xdr:row>
      <xdr:rowOff>0</xdr:rowOff>
    </xdr:from>
    <xdr:to>
      <xdr:col>32</xdr:col>
      <xdr:colOff>15240</xdr:colOff>
      <xdr:row>28</xdr:row>
      <xdr:rowOff>0</xdr:rowOff>
    </xdr:to>
    <xdr:sp macro="" textlink="">
      <xdr:nvSpPr>
        <xdr:cNvPr id="9" name="Line 25">
          <a:extLst>
            <a:ext uri="{FF2B5EF4-FFF2-40B4-BE49-F238E27FC236}">
              <a16:creationId xmlns:a16="http://schemas.microsoft.com/office/drawing/2014/main" id="{EF11E78F-B90D-4F97-B203-8A85C94661C8}"/>
            </a:ext>
          </a:extLst>
        </xdr:cNvPr>
        <xdr:cNvSpPr>
          <a:spLocks noChangeShapeType="1"/>
        </xdr:cNvSpPr>
      </xdr:nvSpPr>
      <xdr:spPr bwMode="auto">
        <a:xfrm flipH="1">
          <a:off x="7620000" y="6629400"/>
          <a:ext cx="119634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28</xdr:col>
      <xdr:colOff>76200</xdr:colOff>
      <xdr:row>28</xdr:row>
      <xdr:rowOff>0</xdr:rowOff>
    </xdr:from>
    <xdr:to>
      <xdr:col>32</xdr:col>
      <xdr:colOff>15240</xdr:colOff>
      <xdr:row>28</xdr:row>
      <xdr:rowOff>0</xdr:rowOff>
    </xdr:to>
    <xdr:sp macro="" textlink="">
      <xdr:nvSpPr>
        <xdr:cNvPr id="10" name="Line 27">
          <a:extLst>
            <a:ext uri="{FF2B5EF4-FFF2-40B4-BE49-F238E27FC236}">
              <a16:creationId xmlns:a16="http://schemas.microsoft.com/office/drawing/2014/main" id="{C5854C22-BB07-475A-8478-91AC2FE19446}"/>
            </a:ext>
          </a:extLst>
        </xdr:cNvPr>
        <xdr:cNvSpPr>
          <a:spLocks noChangeShapeType="1"/>
        </xdr:cNvSpPr>
      </xdr:nvSpPr>
      <xdr:spPr bwMode="auto">
        <a:xfrm flipH="1">
          <a:off x="7627620" y="6644640"/>
          <a:ext cx="118872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68580</xdr:colOff>
      <xdr:row>27</xdr:row>
      <xdr:rowOff>198120</xdr:rowOff>
    </xdr:from>
    <xdr:to>
      <xdr:col>32</xdr:col>
      <xdr:colOff>53340</xdr:colOff>
      <xdr:row>27</xdr:row>
      <xdr:rowOff>198120</xdr:rowOff>
    </xdr:to>
    <xdr:sp macro="" textlink="">
      <xdr:nvSpPr>
        <xdr:cNvPr id="18" name="Line 24">
          <a:extLst>
            <a:ext uri="{FF2B5EF4-FFF2-40B4-BE49-F238E27FC236}">
              <a16:creationId xmlns:a16="http://schemas.microsoft.com/office/drawing/2014/main" id="{2DAF280A-04B7-4802-BF01-B6CB0423F505}"/>
            </a:ext>
          </a:extLst>
        </xdr:cNvPr>
        <xdr:cNvSpPr>
          <a:spLocks noChangeShapeType="1"/>
        </xdr:cNvSpPr>
      </xdr:nvSpPr>
      <xdr:spPr bwMode="auto">
        <a:xfrm flipH="1">
          <a:off x="7620000" y="6637020"/>
          <a:ext cx="123444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68580</xdr:colOff>
      <xdr:row>27</xdr:row>
      <xdr:rowOff>198120</xdr:rowOff>
    </xdr:from>
    <xdr:to>
      <xdr:col>32</xdr:col>
      <xdr:colOff>15240</xdr:colOff>
      <xdr:row>27</xdr:row>
      <xdr:rowOff>198120</xdr:rowOff>
    </xdr:to>
    <xdr:sp macro="" textlink="">
      <xdr:nvSpPr>
        <xdr:cNvPr id="19" name="Line 25">
          <a:extLst>
            <a:ext uri="{FF2B5EF4-FFF2-40B4-BE49-F238E27FC236}">
              <a16:creationId xmlns:a16="http://schemas.microsoft.com/office/drawing/2014/main" id="{25635A6E-B26E-4F1F-A1E4-218BDB2142CD}"/>
            </a:ext>
          </a:extLst>
        </xdr:cNvPr>
        <xdr:cNvSpPr>
          <a:spLocks noChangeShapeType="1"/>
        </xdr:cNvSpPr>
      </xdr:nvSpPr>
      <xdr:spPr bwMode="auto">
        <a:xfrm flipH="1">
          <a:off x="7620000" y="6637020"/>
          <a:ext cx="119634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28</xdr:col>
      <xdr:colOff>76200</xdr:colOff>
      <xdr:row>27</xdr:row>
      <xdr:rowOff>228600</xdr:rowOff>
    </xdr:from>
    <xdr:to>
      <xdr:col>32</xdr:col>
      <xdr:colOff>15240</xdr:colOff>
      <xdr:row>27</xdr:row>
      <xdr:rowOff>228600</xdr:rowOff>
    </xdr:to>
    <xdr:sp macro="" textlink="">
      <xdr:nvSpPr>
        <xdr:cNvPr id="20" name="Line 27">
          <a:extLst>
            <a:ext uri="{FF2B5EF4-FFF2-40B4-BE49-F238E27FC236}">
              <a16:creationId xmlns:a16="http://schemas.microsoft.com/office/drawing/2014/main" id="{609E18CF-20B3-4709-B38C-BFC5913818D5}"/>
            </a:ext>
          </a:extLst>
        </xdr:cNvPr>
        <xdr:cNvSpPr>
          <a:spLocks noChangeShapeType="1"/>
        </xdr:cNvSpPr>
      </xdr:nvSpPr>
      <xdr:spPr bwMode="auto">
        <a:xfrm flipH="1">
          <a:off x="7627620" y="6652260"/>
          <a:ext cx="118872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68580</xdr:colOff>
      <xdr:row>52</xdr:row>
      <xdr:rowOff>198120</xdr:rowOff>
    </xdr:from>
    <xdr:to>
      <xdr:col>32</xdr:col>
      <xdr:colOff>0</xdr:colOff>
      <xdr:row>52</xdr:row>
      <xdr:rowOff>198120</xdr:rowOff>
    </xdr:to>
    <xdr:sp macro="" textlink="">
      <xdr:nvSpPr>
        <xdr:cNvPr id="2" name="Line 24">
          <a:extLst>
            <a:ext uri="{FF2B5EF4-FFF2-40B4-BE49-F238E27FC236}">
              <a16:creationId xmlns:a16="http://schemas.microsoft.com/office/drawing/2014/main" id="{A0D6B9D9-0314-468F-9FD6-BE586190401E}"/>
            </a:ext>
          </a:extLst>
        </xdr:cNvPr>
        <xdr:cNvSpPr>
          <a:spLocks noChangeShapeType="1"/>
        </xdr:cNvSpPr>
      </xdr:nvSpPr>
      <xdr:spPr bwMode="auto">
        <a:xfrm flipH="1">
          <a:off x="8260080" y="6705600"/>
          <a:ext cx="54102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68580</xdr:colOff>
      <xdr:row>52</xdr:row>
      <xdr:rowOff>198120</xdr:rowOff>
    </xdr:from>
    <xdr:to>
      <xdr:col>32</xdr:col>
      <xdr:colOff>0</xdr:colOff>
      <xdr:row>52</xdr:row>
      <xdr:rowOff>198120</xdr:rowOff>
    </xdr:to>
    <xdr:sp macro="" textlink="">
      <xdr:nvSpPr>
        <xdr:cNvPr id="3" name="Line 25">
          <a:extLst>
            <a:ext uri="{FF2B5EF4-FFF2-40B4-BE49-F238E27FC236}">
              <a16:creationId xmlns:a16="http://schemas.microsoft.com/office/drawing/2014/main" id="{F1593479-16D0-48C8-AFE0-A6C2C186E912}"/>
            </a:ext>
          </a:extLst>
        </xdr:cNvPr>
        <xdr:cNvSpPr>
          <a:spLocks noChangeShapeType="1"/>
        </xdr:cNvSpPr>
      </xdr:nvSpPr>
      <xdr:spPr bwMode="auto">
        <a:xfrm flipH="1">
          <a:off x="8260080" y="6705600"/>
          <a:ext cx="54102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31</xdr:col>
      <xdr:colOff>76200</xdr:colOff>
      <xdr:row>52</xdr:row>
      <xdr:rowOff>228600</xdr:rowOff>
    </xdr:from>
    <xdr:to>
      <xdr:col>32</xdr:col>
      <xdr:colOff>0</xdr:colOff>
      <xdr:row>52</xdr:row>
      <xdr:rowOff>228600</xdr:rowOff>
    </xdr:to>
    <xdr:sp macro="" textlink="">
      <xdr:nvSpPr>
        <xdr:cNvPr id="4" name="Line 27">
          <a:extLst>
            <a:ext uri="{FF2B5EF4-FFF2-40B4-BE49-F238E27FC236}">
              <a16:creationId xmlns:a16="http://schemas.microsoft.com/office/drawing/2014/main" id="{BDED883C-09F9-4484-96D6-06D973CA77A9}"/>
            </a:ext>
          </a:extLst>
        </xdr:cNvPr>
        <xdr:cNvSpPr>
          <a:spLocks noChangeShapeType="1"/>
        </xdr:cNvSpPr>
      </xdr:nvSpPr>
      <xdr:spPr bwMode="auto">
        <a:xfrm flipH="1">
          <a:off x="8267700" y="6720840"/>
          <a:ext cx="5334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68580</xdr:colOff>
      <xdr:row>53</xdr:row>
      <xdr:rowOff>0</xdr:rowOff>
    </xdr:from>
    <xdr:to>
      <xdr:col>32</xdr:col>
      <xdr:colOff>53340</xdr:colOff>
      <xdr:row>53</xdr:row>
      <xdr:rowOff>0</xdr:rowOff>
    </xdr:to>
    <xdr:sp macro="" textlink="">
      <xdr:nvSpPr>
        <xdr:cNvPr id="5" name="Line 24">
          <a:extLst>
            <a:ext uri="{FF2B5EF4-FFF2-40B4-BE49-F238E27FC236}">
              <a16:creationId xmlns:a16="http://schemas.microsoft.com/office/drawing/2014/main" id="{66F5617B-5EFE-4705-BFBE-5E42170989CC}"/>
            </a:ext>
          </a:extLst>
        </xdr:cNvPr>
        <xdr:cNvSpPr>
          <a:spLocks noChangeShapeType="1"/>
        </xdr:cNvSpPr>
      </xdr:nvSpPr>
      <xdr:spPr bwMode="auto">
        <a:xfrm flipH="1">
          <a:off x="7620000" y="6720840"/>
          <a:ext cx="123444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68580</xdr:colOff>
      <xdr:row>53</xdr:row>
      <xdr:rowOff>0</xdr:rowOff>
    </xdr:from>
    <xdr:to>
      <xdr:col>32</xdr:col>
      <xdr:colOff>15240</xdr:colOff>
      <xdr:row>53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1BC4C2EB-174E-4EF0-98C6-88A18659C9E2}"/>
            </a:ext>
          </a:extLst>
        </xdr:cNvPr>
        <xdr:cNvSpPr>
          <a:spLocks noChangeShapeType="1"/>
        </xdr:cNvSpPr>
      </xdr:nvSpPr>
      <xdr:spPr bwMode="auto">
        <a:xfrm flipH="1">
          <a:off x="7620000" y="6720840"/>
          <a:ext cx="119634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28</xdr:col>
      <xdr:colOff>76200</xdr:colOff>
      <xdr:row>53</xdr:row>
      <xdr:rowOff>0</xdr:rowOff>
    </xdr:from>
    <xdr:to>
      <xdr:col>32</xdr:col>
      <xdr:colOff>15240</xdr:colOff>
      <xdr:row>53</xdr:row>
      <xdr:rowOff>0</xdr:rowOff>
    </xdr:to>
    <xdr:sp macro="" textlink="">
      <xdr:nvSpPr>
        <xdr:cNvPr id="7" name="Line 27">
          <a:extLst>
            <a:ext uri="{FF2B5EF4-FFF2-40B4-BE49-F238E27FC236}">
              <a16:creationId xmlns:a16="http://schemas.microsoft.com/office/drawing/2014/main" id="{069DCA4D-F7AE-414B-95AC-DAC1DBC0F89A}"/>
            </a:ext>
          </a:extLst>
        </xdr:cNvPr>
        <xdr:cNvSpPr>
          <a:spLocks noChangeShapeType="1"/>
        </xdr:cNvSpPr>
      </xdr:nvSpPr>
      <xdr:spPr bwMode="auto">
        <a:xfrm flipH="1">
          <a:off x="7627620" y="6720840"/>
          <a:ext cx="118872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68580</xdr:colOff>
      <xdr:row>52</xdr:row>
      <xdr:rowOff>198120</xdr:rowOff>
    </xdr:from>
    <xdr:to>
      <xdr:col>32</xdr:col>
      <xdr:colOff>53340</xdr:colOff>
      <xdr:row>52</xdr:row>
      <xdr:rowOff>198120</xdr:rowOff>
    </xdr:to>
    <xdr:sp macro="" textlink="">
      <xdr:nvSpPr>
        <xdr:cNvPr id="14" name="Line 24">
          <a:extLst>
            <a:ext uri="{FF2B5EF4-FFF2-40B4-BE49-F238E27FC236}">
              <a16:creationId xmlns:a16="http://schemas.microsoft.com/office/drawing/2014/main" id="{D4F9155A-7B43-4C7B-85C5-7293DEBB38A5}"/>
            </a:ext>
          </a:extLst>
        </xdr:cNvPr>
        <xdr:cNvSpPr>
          <a:spLocks noChangeShapeType="1"/>
        </xdr:cNvSpPr>
      </xdr:nvSpPr>
      <xdr:spPr bwMode="auto">
        <a:xfrm flipH="1">
          <a:off x="7620000" y="6705600"/>
          <a:ext cx="123444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68580</xdr:colOff>
      <xdr:row>52</xdr:row>
      <xdr:rowOff>198120</xdr:rowOff>
    </xdr:from>
    <xdr:to>
      <xdr:col>32</xdr:col>
      <xdr:colOff>15240</xdr:colOff>
      <xdr:row>52</xdr:row>
      <xdr:rowOff>198120</xdr:rowOff>
    </xdr:to>
    <xdr:sp macro="" textlink="">
      <xdr:nvSpPr>
        <xdr:cNvPr id="15" name="Line 25">
          <a:extLst>
            <a:ext uri="{FF2B5EF4-FFF2-40B4-BE49-F238E27FC236}">
              <a16:creationId xmlns:a16="http://schemas.microsoft.com/office/drawing/2014/main" id="{81444AF9-3499-464C-A2F0-CA32C9A7D54E}"/>
            </a:ext>
          </a:extLst>
        </xdr:cNvPr>
        <xdr:cNvSpPr>
          <a:spLocks noChangeShapeType="1"/>
        </xdr:cNvSpPr>
      </xdr:nvSpPr>
      <xdr:spPr bwMode="auto">
        <a:xfrm flipH="1">
          <a:off x="7620000" y="6705600"/>
          <a:ext cx="119634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28</xdr:col>
      <xdr:colOff>76200</xdr:colOff>
      <xdr:row>52</xdr:row>
      <xdr:rowOff>228600</xdr:rowOff>
    </xdr:from>
    <xdr:to>
      <xdr:col>32</xdr:col>
      <xdr:colOff>15240</xdr:colOff>
      <xdr:row>52</xdr:row>
      <xdr:rowOff>228600</xdr:rowOff>
    </xdr:to>
    <xdr:sp macro="" textlink="">
      <xdr:nvSpPr>
        <xdr:cNvPr id="16" name="Line 27">
          <a:extLst>
            <a:ext uri="{FF2B5EF4-FFF2-40B4-BE49-F238E27FC236}">
              <a16:creationId xmlns:a16="http://schemas.microsoft.com/office/drawing/2014/main" id="{08368548-16EB-4222-971F-DD678EB7E5F5}"/>
            </a:ext>
          </a:extLst>
        </xdr:cNvPr>
        <xdr:cNvSpPr>
          <a:spLocks noChangeShapeType="1"/>
        </xdr:cNvSpPr>
      </xdr:nvSpPr>
      <xdr:spPr bwMode="auto">
        <a:xfrm flipH="1">
          <a:off x="7627620" y="6720840"/>
          <a:ext cx="118872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68580</xdr:colOff>
      <xdr:row>27</xdr:row>
      <xdr:rowOff>198120</xdr:rowOff>
    </xdr:from>
    <xdr:to>
      <xdr:col>32</xdr:col>
      <xdr:colOff>0</xdr:colOff>
      <xdr:row>27</xdr:row>
      <xdr:rowOff>198120</xdr:rowOff>
    </xdr:to>
    <xdr:sp macro="" textlink="">
      <xdr:nvSpPr>
        <xdr:cNvPr id="9" name="Line 24">
          <a:extLst>
            <a:ext uri="{FF2B5EF4-FFF2-40B4-BE49-F238E27FC236}">
              <a16:creationId xmlns:a16="http://schemas.microsoft.com/office/drawing/2014/main" id="{DC405B1E-6A4B-43FF-A11E-28B5FD077DD5}"/>
            </a:ext>
          </a:extLst>
        </xdr:cNvPr>
        <xdr:cNvSpPr>
          <a:spLocks noChangeShapeType="1"/>
        </xdr:cNvSpPr>
      </xdr:nvSpPr>
      <xdr:spPr bwMode="auto">
        <a:xfrm flipH="1">
          <a:off x="8260080" y="6835140"/>
          <a:ext cx="59436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68580</xdr:colOff>
      <xdr:row>27</xdr:row>
      <xdr:rowOff>198120</xdr:rowOff>
    </xdr:from>
    <xdr:to>
      <xdr:col>32</xdr:col>
      <xdr:colOff>0</xdr:colOff>
      <xdr:row>27</xdr:row>
      <xdr:rowOff>198120</xdr:rowOff>
    </xdr:to>
    <xdr:sp macro="" textlink="">
      <xdr:nvSpPr>
        <xdr:cNvPr id="10" name="Line 25">
          <a:extLst>
            <a:ext uri="{FF2B5EF4-FFF2-40B4-BE49-F238E27FC236}">
              <a16:creationId xmlns:a16="http://schemas.microsoft.com/office/drawing/2014/main" id="{F7F7E9B9-3D98-4BCB-AA47-777810A767ED}"/>
            </a:ext>
          </a:extLst>
        </xdr:cNvPr>
        <xdr:cNvSpPr>
          <a:spLocks noChangeShapeType="1"/>
        </xdr:cNvSpPr>
      </xdr:nvSpPr>
      <xdr:spPr bwMode="auto">
        <a:xfrm flipH="1">
          <a:off x="8260080" y="6835140"/>
          <a:ext cx="55626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31</xdr:col>
      <xdr:colOff>76200</xdr:colOff>
      <xdr:row>27</xdr:row>
      <xdr:rowOff>228600</xdr:rowOff>
    </xdr:from>
    <xdr:to>
      <xdr:col>32</xdr:col>
      <xdr:colOff>0</xdr:colOff>
      <xdr:row>27</xdr:row>
      <xdr:rowOff>228600</xdr:rowOff>
    </xdr:to>
    <xdr:sp macro="" textlink="">
      <xdr:nvSpPr>
        <xdr:cNvPr id="11" name="Line 27">
          <a:extLst>
            <a:ext uri="{FF2B5EF4-FFF2-40B4-BE49-F238E27FC236}">
              <a16:creationId xmlns:a16="http://schemas.microsoft.com/office/drawing/2014/main" id="{C00B8E59-1DCF-4A4C-ACA4-7FEF56273D02}"/>
            </a:ext>
          </a:extLst>
        </xdr:cNvPr>
        <xdr:cNvSpPr>
          <a:spLocks noChangeShapeType="1"/>
        </xdr:cNvSpPr>
      </xdr:nvSpPr>
      <xdr:spPr bwMode="auto">
        <a:xfrm flipH="1">
          <a:off x="8267700" y="6850380"/>
          <a:ext cx="54864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182880</xdr:colOff>
      <xdr:row>5</xdr:row>
      <xdr:rowOff>22860</xdr:rowOff>
    </xdr:from>
    <xdr:to>
      <xdr:col>12</xdr:col>
      <xdr:colOff>388620</xdr:colOff>
      <xdr:row>5</xdr:row>
      <xdr:rowOff>243840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1CC0765-FCAF-4658-BAD9-385E3C545061}"/>
            </a:ext>
          </a:extLst>
        </xdr:cNvPr>
        <xdr:cNvSpPr/>
      </xdr:nvSpPr>
      <xdr:spPr>
        <a:xfrm>
          <a:off x="3604260" y="1173480"/>
          <a:ext cx="205740" cy="22098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15240</xdr:colOff>
      <xdr:row>12</xdr:row>
      <xdr:rowOff>182880</xdr:rowOff>
    </xdr:from>
    <xdr:to>
      <xdr:col>32</xdr:col>
      <xdr:colOff>15240</xdr:colOff>
      <xdr:row>12</xdr:row>
      <xdr:rowOff>182880</xdr:rowOff>
    </xdr:to>
    <xdr:sp macro="" textlink="">
      <xdr:nvSpPr>
        <xdr:cNvPr id="5" name="Line 21">
          <a:extLst>
            <a:ext uri="{FF2B5EF4-FFF2-40B4-BE49-F238E27FC236}">
              <a16:creationId xmlns:a16="http://schemas.microsoft.com/office/drawing/2014/main" id="{86ABB519-43DF-4908-860C-DB188CC56394}"/>
            </a:ext>
          </a:extLst>
        </xdr:cNvPr>
        <xdr:cNvSpPr>
          <a:spLocks noChangeShapeType="1"/>
        </xdr:cNvSpPr>
      </xdr:nvSpPr>
      <xdr:spPr bwMode="auto">
        <a:xfrm>
          <a:off x="8702040" y="253746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68580</xdr:colOff>
      <xdr:row>27</xdr:row>
      <xdr:rowOff>198120</xdr:rowOff>
    </xdr:from>
    <xdr:to>
      <xdr:col>32</xdr:col>
      <xdr:colOff>53340</xdr:colOff>
      <xdr:row>27</xdr:row>
      <xdr:rowOff>198120</xdr:rowOff>
    </xdr:to>
    <xdr:sp macro="" textlink="">
      <xdr:nvSpPr>
        <xdr:cNvPr id="6" name="Line 24">
          <a:extLst>
            <a:ext uri="{FF2B5EF4-FFF2-40B4-BE49-F238E27FC236}">
              <a16:creationId xmlns:a16="http://schemas.microsoft.com/office/drawing/2014/main" id="{17614F28-BE35-4719-A356-D6AE67BE02FF}"/>
            </a:ext>
          </a:extLst>
        </xdr:cNvPr>
        <xdr:cNvSpPr>
          <a:spLocks noChangeShapeType="1"/>
        </xdr:cNvSpPr>
      </xdr:nvSpPr>
      <xdr:spPr bwMode="auto">
        <a:xfrm flipH="1">
          <a:off x="8145780" y="6736080"/>
          <a:ext cx="59436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68580</xdr:colOff>
      <xdr:row>27</xdr:row>
      <xdr:rowOff>198120</xdr:rowOff>
    </xdr:from>
    <xdr:to>
      <xdr:col>32</xdr:col>
      <xdr:colOff>15240</xdr:colOff>
      <xdr:row>27</xdr:row>
      <xdr:rowOff>198120</xdr:rowOff>
    </xdr:to>
    <xdr:sp macro="" textlink="">
      <xdr:nvSpPr>
        <xdr:cNvPr id="7" name="Line 25">
          <a:extLst>
            <a:ext uri="{FF2B5EF4-FFF2-40B4-BE49-F238E27FC236}">
              <a16:creationId xmlns:a16="http://schemas.microsoft.com/office/drawing/2014/main" id="{2940BA8C-16BF-45DF-9284-1D355E4408C8}"/>
            </a:ext>
          </a:extLst>
        </xdr:cNvPr>
        <xdr:cNvSpPr>
          <a:spLocks noChangeShapeType="1"/>
        </xdr:cNvSpPr>
      </xdr:nvSpPr>
      <xdr:spPr bwMode="auto">
        <a:xfrm flipH="1">
          <a:off x="8145780" y="6736080"/>
          <a:ext cx="55626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28</xdr:col>
      <xdr:colOff>76200</xdr:colOff>
      <xdr:row>27</xdr:row>
      <xdr:rowOff>228600</xdr:rowOff>
    </xdr:from>
    <xdr:to>
      <xdr:col>32</xdr:col>
      <xdr:colOff>15240</xdr:colOff>
      <xdr:row>27</xdr:row>
      <xdr:rowOff>228600</xdr:rowOff>
    </xdr:to>
    <xdr:sp macro="" textlink="">
      <xdr:nvSpPr>
        <xdr:cNvPr id="8" name="Line 27">
          <a:extLst>
            <a:ext uri="{FF2B5EF4-FFF2-40B4-BE49-F238E27FC236}">
              <a16:creationId xmlns:a16="http://schemas.microsoft.com/office/drawing/2014/main" id="{3238061F-4319-4176-BFEE-93CA1A3AF3C4}"/>
            </a:ext>
          </a:extLst>
        </xdr:cNvPr>
        <xdr:cNvSpPr>
          <a:spLocks noChangeShapeType="1"/>
        </xdr:cNvSpPr>
      </xdr:nvSpPr>
      <xdr:spPr bwMode="auto">
        <a:xfrm flipH="1">
          <a:off x="8153400" y="6736080"/>
          <a:ext cx="54864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22860</xdr:colOff>
      <xdr:row>0</xdr:row>
      <xdr:rowOff>45720</xdr:rowOff>
    </xdr:from>
    <xdr:to>
      <xdr:col>23</xdr:col>
      <xdr:colOff>53340</xdr:colOff>
      <xdr:row>1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D30E26E-CBDF-481E-9A6A-6CD8B544C0F5}"/>
            </a:ext>
          </a:extLst>
        </xdr:cNvPr>
        <xdr:cNvSpPr/>
      </xdr:nvSpPr>
      <xdr:spPr>
        <a:xfrm>
          <a:off x="6294120" y="45720"/>
          <a:ext cx="243840" cy="2286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/>
        </a:p>
      </xdr:txBody>
    </xdr:sp>
    <xdr:clientData/>
  </xdr:twoCellAnchor>
  <xdr:twoCellAnchor>
    <xdr:from>
      <xdr:col>22</xdr:col>
      <xdr:colOff>68581</xdr:colOff>
      <xdr:row>0</xdr:row>
      <xdr:rowOff>7620</xdr:rowOff>
    </xdr:from>
    <xdr:to>
      <xdr:col>23</xdr:col>
      <xdr:colOff>45720</xdr:colOff>
      <xdr:row>0</xdr:row>
      <xdr:rowOff>205740</xdr:rowOff>
    </xdr:to>
    <xdr:sp macro="" textlink="">
      <xdr:nvSpPr>
        <xdr:cNvPr id="9" name="Text Box 31">
          <a:extLst>
            <a:ext uri="{FF2B5EF4-FFF2-40B4-BE49-F238E27FC236}">
              <a16:creationId xmlns:a16="http://schemas.microsoft.com/office/drawing/2014/main" id="{428EF049-A8EC-4F2F-B6FA-606C6AA65984}"/>
            </a:ext>
          </a:extLst>
        </xdr:cNvPr>
        <xdr:cNvSpPr txBox="1">
          <a:spLocks noChangeArrowheads="1"/>
        </xdr:cNvSpPr>
      </xdr:nvSpPr>
      <xdr:spPr bwMode="auto">
        <a:xfrm>
          <a:off x="6339841" y="7620"/>
          <a:ext cx="190499" cy="1981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7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12</xdr:col>
      <xdr:colOff>213360</xdr:colOff>
      <xdr:row>4</xdr:row>
      <xdr:rowOff>236220</xdr:rowOff>
    </xdr:from>
    <xdr:to>
      <xdr:col>12</xdr:col>
      <xdr:colOff>388620</xdr:colOff>
      <xdr:row>5</xdr:row>
      <xdr:rowOff>220980</xdr:rowOff>
    </xdr:to>
    <xdr:sp macro="" textlink="">
      <xdr:nvSpPr>
        <xdr:cNvPr id="10" name="Text Box 31">
          <a:extLst>
            <a:ext uri="{FF2B5EF4-FFF2-40B4-BE49-F238E27FC236}">
              <a16:creationId xmlns:a16="http://schemas.microsoft.com/office/drawing/2014/main" id="{62EC27B8-CEBA-44CF-96FF-936C4A540385}"/>
            </a:ext>
          </a:extLst>
        </xdr:cNvPr>
        <xdr:cNvSpPr txBox="1">
          <a:spLocks noChangeArrowheads="1"/>
        </xdr:cNvSpPr>
      </xdr:nvSpPr>
      <xdr:spPr bwMode="auto">
        <a:xfrm>
          <a:off x="3634740" y="1143000"/>
          <a:ext cx="175260" cy="2286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2</a:t>
          </a:r>
          <a:endParaRPr lang="ja-JP" altLang="en-US" sz="14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106680</xdr:colOff>
      <xdr:row>8</xdr:row>
      <xdr:rowOff>38100</xdr:rowOff>
    </xdr:from>
    <xdr:to>
      <xdr:col>12</xdr:col>
      <xdr:colOff>289560</xdr:colOff>
      <xdr:row>8</xdr:row>
      <xdr:rowOff>243840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B19898F-27FF-4450-9A83-7974B2D573B2}"/>
            </a:ext>
          </a:extLst>
        </xdr:cNvPr>
        <xdr:cNvSpPr/>
      </xdr:nvSpPr>
      <xdr:spPr>
        <a:xfrm>
          <a:off x="3528060" y="2034540"/>
          <a:ext cx="182880" cy="20574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83820</xdr:colOff>
      <xdr:row>6</xdr:row>
      <xdr:rowOff>45720</xdr:rowOff>
    </xdr:from>
    <xdr:to>
      <xdr:col>26</xdr:col>
      <xdr:colOff>91440</xdr:colOff>
      <xdr:row>6</xdr:row>
      <xdr:rowOff>251460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E896FAA7-BD62-44FC-808E-D9744211CF4B}"/>
            </a:ext>
          </a:extLst>
        </xdr:cNvPr>
        <xdr:cNvSpPr/>
      </xdr:nvSpPr>
      <xdr:spPr>
        <a:xfrm>
          <a:off x="6995160" y="1478280"/>
          <a:ext cx="220980" cy="20574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175260</xdr:colOff>
      <xdr:row>13</xdr:row>
      <xdr:rowOff>76200</xdr:rowOff>
    </xdr:from>
    <xdr:to>
      <xdr:col>1</xdr:col>
      <xdr:colOff>144780</xdr:colOff>
      <xdr:row>14</xdr:row>
      <xdr:rowOff>45720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F6EA526E-C112-4162-929B-21529759AE3B}"/>
            </a:ext>
          </a:extLst>
        </xdr:cNvPr>
        <xdr:cNvSpPr/>
      </xdr:nvSpPr>
      <xdr:spPr>
        <a:xfrm>
          <a:off x="175260" y="3253740"/>
          <a:ext cx="228600" cy="21336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121920</xdr:colOff>
      <xdr:row>6</xdr:row>
      <xdr:rowOff>15240</xdr:rowOff>
    </xdr:from>
    <xdr:to>
      <xdr:col>26</xdr:col>
      <xdr:colOff>198120</xdr:colOff>
      <xdr:row>7</xdr:row>
      <xdr:rowOff>45720</xdr:rowOff>
    </xdr:to>
    <xdr:sp macro="" textlink="">
      <xdr:nvSpPr>
        <xdr:cNvPr id="17" name="Text Box 31">
          <a:extLst>
            <a:ext uri="{FF2B5EF4-FFF2-40B4-BE49-F238E27FC236}">
              <a16:creationId xmlns:a16="http://schemas.microsoft.com/office/drawing/2014/main" id="{F4113A21-3747-48BD-96C2-AB3BFCF063F7}"/>
            </a:ext>
          </a:extLst>
        </xdr:cNvPr>
        <xdr:cNvSpPr txBox="1">
          <a:spLocks noChangeArrowheads="1"/>
        </xdr:cNvSpPr>
      </xdr:nvSpPr>
      <xdr:spPr bwMode="auto">
        <a:xfrm>
          <a:off x="7033260" y="1447800"/>
          <a:ext cx="289560" cy="3124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3</a:t>
          </a:r>
          <a:endParaRPr lang="ja-JP" altLang="en-US" sz="14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121920</xdr:colOff>
      <xdr:row>8</xdr:row>
      <xdr:rowOff>0</xdr:rowOff>
    </xdr:from>
    <xdr:to>
      <xdr:col>12</xdr:col>
      <xdr:colOff>411480</xdr:colOff>
      <xdr:row>9</xdr:row>
      <xdr:rowOff>30480</xdr:rowOff>
    </xdr:to>
    <xdr:sp macro="" textlink="">
      <xdr:nvSpPr>
        <xdr:cNvPr id="18" name="Text Box 31">
          <a:extLst>
            <a:ext uri="{FF2B5EF4-FFF2-40B4-BE49-F238E27FC236}">
              <a16:creationId xmlns:a16="http://schemas.microsoft.com/office/drawing/2014/main" id="{FFE8E135-6BAA-4205-8762-4DDC264C9244}"/>
            </a:ext>
          </a:extLst>
        </xdr:cNvPr>
        <xdr:cNvSpPr txBox="1">
          <a:spLocks noChangeArrowheads="1"/>
        </xdr:cNvSpPr>
      </xdr:nvSpPr>
      <xdr:spPr bwMode="auto">
        <a:xfrm>
          <a:off x="3543300" y="1996440"/>
          <a:ext cx="289560" cy="3124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4</a:t>
          </a:r>
          <a:endParaRPr lang="ja-JP" altLang="en-US" sz="14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24</xdr:col>
      <xdr:colOff>60960</xdr:colOff>
      <xdr:row>11</xdr:row>
      <xdr:rowOff>175260</xdr:rowOff>
    </xdr:from>
    <xdr:to>
      <xdr:col>25</xdr:col>
      <xdr:colOff>53340</xdr:colOff>
      <xdr:row>12</xdr:row>
      <xdr:rowOff>129540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BF738296-3D3C-45DA-AF51-C8521923593C}"/>
            </a:ext>
          </a:extLst>
        </xdr:cNvPr>
        <xdr:cNvSpPr/>
      </xdr:nvSpPr>
      <xdr:spPr>
        <a:xfrm>
          <a:off x="6758940" y="2865120"/>
          <a:ext cx="205740" cy="1981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205740</xdr:colOff>
      <xdr:row>13</xdr:row>
      <xdr:rowOff>45720</xdr:rowOff>
    </xdr:from>
    <xdr:to>
      <xdr:col>1</xdr:col>
      <xdr:colOff>152400</xdr:colOff>
      <xdr:row>14</xdr:row>
      <xdr:rowOff>106680</xdr:rowOff>
    </xdr:to>
    <xdr:sp macro="" textlink="">
      <xdr:nvSpPr>
        <xdr:cNvPr id="20" name="Text Box 31">
          <a:extLst>
            <a:ext uri="{FF2B5EF4-FFF2-40B4-BE49-F238E27FC236}">
              <a16:creationId xmlns:a16="http://schemas.microsoft.com/office/drawing/2014/main" id="{EF23074E-9758-4C52-AE5A-A4F837E84E95}"/>
            </a:ext>
          </a:extLst>
        </xdr:cNvPr>
        <xdr:cNvSpPr txBox="1">
          <a:spLocks noChangeArrowheads="1"/>
        </xdr:cNvSpPr>
      </xdr:nvSpPr>
      <xdr:spPr bwMode="auto">
        <a:xfrm>
          <a:off x="205740" y="3223260"/>
          <a:ext cx="205740" cy="3048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5</a:t>
          </a:r>
          <a:endParaRPr lang="ja-JP" altLang="en-US" sz="14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24</xdr:col>
      <xdr:colOff>83820</xdr:colOff>
      <xdr:row>11</xdr:row>
      <xdr:rowOff>129540</xdr:rowOff>
    </xdr:from>
    <xdr:to>
      <xdr:col>25</xdr:col>
      <xdr:colOff>160020</xdr:colOff>
      <xdr:row>12</xdr:row>
      <xdr:rowOff>198120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11384582-DAC7-4ED1-B631-568A1497185E}"/>
            </a:ext>
          </a:extLst>
        </xdr:cNvPr>
        <xdr:cNvSpPr txBox="1">
          <a:spLocks noChangeArrowheads="1"/>
        </xdr:cNvSpPr>
      </xdr:nvSpPr>
      <xdr:spPr bwMode="auto">
        <a:xfrm>
          <a:off x="6781800" y="2819400"/>
          <a:ext cx="289560" cy="3124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6</a:t>
          </a:r>
          <a:endParaRPr lang="ja-JP" altLang="en-US" sz="14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32</xdr:col>
      <xdr:colOff>0</xdr:colOff>
      <xdr:row>0</xdr:row>
      <xdr:rowOff>220980</xdr:rowOff>
    </xdr:from>
    <xdr:to>
      <xdr:col>43</xdr:col>
      <xdr:colOff>495300</xdr:colOff>
      <xdr:row>2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868F524-4CE8-4318-A2BD-51A8465F4F7D}"/>
            </a:ext>
          </a:extLst>
        </xdr:cNvPr>
        <xdr:cNvSpPr/>
      </xdr:nvSpPr>
      <xdr:spPr>
        <a:xfrm>
          <a:off x="8801100" y="220980"/>
          <a:ext cx="7482840" cy="37338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4</xdr:row>
      <xdr:rowOff>0</xdr:rowOff>
    </xdr:from>
    <xdr:to>
      <xdr:col>43</xdr:col>
      <xdr:colOff>495300</xdr:colOff>
      <xdr:row>6</xdr:row>
      <xdr:rowOff>60960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BC9EA23E-0931-4FB9-8349-111BE10C0EF7}"/>
            </a:ext>
          </a:extLst>
        </xdr:cNvPr>
        <xdr:cNvSpPr/>
      </xdr:nvSpPr>
      <xdr:spPr>
        <a:xfrm>
          <a:off x="8801100" y="906780"/>
          <a:ext cx="7482840" cy="58674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7620</xdr:colOff>
      <xdr:row>6</xdr:row>
      <xdr:rowOff>251460</xdr:rowOff>
    </xdr:from>
    <xdr:to>
      <xdr:col>43</xdr:col>
      <xdr:colOff>502920</xdr:colOff>
      <xdr:row>8</xdr:row>
      <xdr:rowOff>266700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2E232F5E-8826-4291-9BD6-6D929F66D12F}"/>
            </a:ext>
          </a:extLst>
        </xdr:cNvPr>
        <xdr:cNvSpPr/>
      </xdr:nvSpPr>
      <xdr:spPr>
        <a:xfrm>
          <a:off x="8808720" y="1684020"/>
          <a:ext cx="7482840" cy="57912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601980</xdr:colOff>
      <xdr:row>11</xdr:row>
      <xdr:rowOff>190500</xdr:rowOff>
    </xdr:from>
    <xdr:to>
      <xdr:col>43</xdr:col>
      <xdr:colOff>487680</xdr:colOff>
      <xdr:row>13</xdr:row>
      <xdr:rowOff>76200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2BC50D23-D48C-426D-A108-AF0DBB5A1F15}"/>
            </a:ext>
          </a:extLst>
        </xdr:cNvPr>
        <xdr:cNvSpPr/>
      </xdr:nvSpPr>
      <xdr:spPr>
        <a:xfrm>
          <a:off x="8793480" y="2880360"/>
          <a:ext cx="7482840" cy="37338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13</xdr:row>
      <xdr:rowOff>160020</xdr:rowOff>
    </xdr:from>
    <xdr:to>
      <xdr:col>43</xdr:col>
      <xdr:colOff>495300</xdr:colOff>
      <xdr:row>15</xdr:row>
      <xdr:rowOff>45720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CA351D33-F29A-40D6-8059-361E97A0E9EB}"/>
            </a:ext>
          </a:extLst>
        </xdr:cNvPr>
        <xdr:cNvSpPr/>
      </xdr:nvSpPr>
      <xdr:spPr>
        <a:xfrm>
          <a:off x="8801100" y="3337560"/>
          <a:ext cx="7482840" cy="37338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9</xdr:row>
      <xdr:rowOff>83820</xdr:rowOff>
    </xdr:from>
    <xdr:to>
      <xdr:col>43</xdr:col>
      <xdr:colOff>495300</xdr:colOff>
      <xdr:row>11</xdr:row>
      <xdr:rowOff>45720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B505FAAA-3ED5-44D3-8526-F493644E271B}"/>
            </a:ext>
          </a:extLst>
        </xdr:cNvPr>
        <xdr:cNvSpPr/>
      </xdr:nvSpPr>
      <xdr:spPr>
        <a:xfrm>
          <a:off x="8801100" y="2362200"/>
          <a:ext cx="7482840" cy="37338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53340</xdr:colOff>
      <xdr:row>0</xdr:row>
      <xdr:rowOff>160020</xdr:rowOff>
    </xdr:from>
    <xdr:to>
      <xdr:col>31</xdr:col>
      <xdr:colOff>601980</xdr:colOff>
      <xdr:row>1</xdr:row>
      <xdr:rowOff>156210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1537EDED-5B3A-45D5-B62B-92547F6E46E1}"/>
            </a:ext>
          </a:extLst>
        </xdr:cNvPr>
        <xdr:cNvCxnSpPr>
          <a:endCxn id="2" idx="6"/>
        </xdr:cNvCxnSpPr>
      </xdr:nvCxnSpPr>
      <xdr:spPr>
        <a:xfrm flipH="1" flipV="1">
          <a:off x="6537960" y="160020"/>
          <a:ext cx="2255520" cy="2705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121920</xdr:colOff>
      <xdr:row>9</xdr:row>
      <xdr:rowOff>83820</xdr:rowOff>
    </xdr:from>
    <xdr:to>
      <xdr:col>32</xdr:col>
      <xdr:colOff>0</xdr:colOff>
      <xdr:row>10</xdr:row>
      <xdr:rowOff>102870</xdr:rowOff>
    </xdr:to>
    <xdr:cxnSp macro="">
      <xdr:nvCxnSpPr>
        <xdr:cNvPr id="51" name="コネクタ: カギ線 50">
          <a:extLst>
            <a:ext uri="{FF2B5EF4-FFF2-40B4-BE49-F238E27FC236}">
              <a16:creationId xmlns:a16="http://schemas.microsoft.com/office/drawing/2014/main" id="{F7E351EC-27AA-46B4-A3EE-782272846192}"/>
            </a:ext>
          </a:extLst>
        </xdr:cNvPr>
        <xdr:cNvCxnSpPr>
          <a:stCxn id="35" idx="1"/>
        </xdr:cNvCxnSpPr>
      </xdr:nvCxnSpPr>
      <xdr:spPr>
        <a:xfrm rot="10800000">
          <a:off x="7673340" y="2362200"/>
          <a:ext cx="1127760" cy="186690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9</xdr:row>
      <xdr:rowOff>30480</xdr:rowOff>
    </xdr:from>
    <xdr:to>
      <xdr:col>28</xdr:col>
      <xdr:colOff>160020</xdr:colOff>
      <xdr:row>9</xdr:row>
      <xdr:rowOff>129540</xdr:rowOff>
    </xdr:to>
    <xdr:cxnSp macro="">
      <xdr:nvCxnSpPr>
        <xdr:cNvPr id="55" name="コネクタ: カギ線 54">
          <a:extLst>
            <a:ext uri="{FF2B5EF4-FFF2-40B4-BE49-F238E27FC236}">
              <a16:creationId xmlns:a16="http://schemas.microsoft.com/office/drawing/2014/main" id="{F9D0B0FA-EC1F-4CB4-AE4E-073C85312280}"/>
            </a:ext>
          </a:extLst>
        </xdr:cNvPr>
        <xdr:cNvCxnSpPr>
          <a:endCxn id="18" idx="2"/>
        </xdr:cNvCxnSpPr>
      </xdr:nvCxnSpPr>
      <xdr:spPr>
        <a:xfrm rot="10800000">
          <a:off x="3688080" y="2308860"/>
          <a:ext cx="4023360" cy="9906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12</xdr:row>
      <xdr:rowOff>133350</xdr:rowOff>
    </xdr:from>
    <xdr:to>
      <xdr:col>31</xdr:col>
      <xdr:colOff>601980</xdr:colOff>
      <xdr:row>13</xdr:row>
      <xdr:rowOff>198120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21DEAA73-0CD0-4D8C-9C72-4F2637FBF1B1}"/>
            </a:ext>
          </a:extLst>
        </xdr:cNvPr>
        <xdr:cNvCxnSpPr>
          <a:stCxn id="33" idx="1"/>
          <a:endCxn id="20" idx="3"/>
        </xdr:cNvCxnSpPr>
      </xdr:nvCxnSpPr>
      <xdr:spPr>
        <a:xfrm flipH="1">
          <a:off x="411480" y="3067050"/>
          <a:ext cx="8382000" cy="3086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</xdr:colOff>
      <xdr:row>12</xdr:row>
      <xdr:rowOff>60960</xdr:rowOff>
    </xdr:from>
    <xdr:to>
      <xdr:col>32</xdr:col>
      <xdr:colOff>0</xdr:colOff>
      <xdr:row>14</xdr:row>
      <xdr:rowOff>102870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778D7517-BDAC-4260-A113-07A8666193BE}"/>
            </a:ext>
          </a:extLst>
        </xdr:cNvPr>
        <xdr:cNvCxnSpPr>
          <a:stCxn id="34" idx="1"/>
        </xdr:cNvCxnSpPr>
      </xdr:nvCxnSpPr>
      <xdr:spPr>
        <a:xfrm flipH="1" flipV="1">
          <a:off x="6949440" y="2994660"/>
          <a:ext cx="1851660" cy="5295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</xdr:row>
      <xdr:rowOff>190500</xdr:rowOff>
    </xdr:from>
    <xdr:to>
      <xdr:col>2</xdr:col>
      <xdr:colOff>45720</xdr:colOff>
      <xdr:row>13</xdr:row>
      <xdr:rowOff>30480</xdr:rowOff>
    </xdr:to>
    <xdr:sp macro="" textlink="">
      <xdr:nvSpPr>
        <xdr:cNvPr id="60" name="四角形: 角を丸くする 59">
          <a:extLst>
            <a:ext uri="{FF2B5EF4-FFF2-40B4-BE49-F238E27FC236}">
              <a16:creationId xmlns:a16="http://schemas.microsoft.com/office/drawing/2014/main" id="{4EF037F0-A982-4AEF-B2FD-92D3DA7FF9F4}"/>
            </a:ext>
          </a:extLst>
        </xdr:cNvPr>
        <xdr:cNvSpPr/>
      </xdr:nvSpPr>
      <xdr:spPr>
        <a:xfrm>
          <a:off x="0" y="2636520"/>
          <a:ext cx="563880" cy="57150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190500</xdr:colOff>
      <xdr:row>10</xdr:row>
      <xdr:rowOff>190500</xdr:rowOff>
    </xdr:from>
    <xdr:to>
      <xdr:col>30</xdr:col>
      <xdr:colOff>182880</xdr:colOff>
      <xdr:row>13</xdr:row>
      <xdr:rowOff>7620</xdr:rowOff>
    </xdr:to>
    <xdr:sp macro="" textlink="">
      <xdr:nvSpPr>
        <xdr:cNvPr id="61" name="四角形: 角を丸くする 60">
          <a:extLst>
            <a:ext uri="{FF2B5EF4-FFF2-40B4-BE49-F238E27FC236}">
              <a16:creationId xmlns:a16="http://schemas.microsoft.com/office/drawing/2014/main" id="{37937297-2B40-4C90-9D6F-EE78825634F2}"/>
            </a:ext>
          </a:extLst>
        </xdr:cNvPr>
        <xdr:cNvSpPr/>
      </xdr:nvSpPr>
      <xdr:spPr>
        <a:xfrm>
          <a:off x="7101840" y="2636520"/>
          <a:ext cx="1059180" cy="54864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205740</xdr:colOff>
      <xdr:row>5</xdr:row>
      <xdr:rowOff>15240</xdr:rowOff>
    </xdr:from>
    <xdr:to>
      <xdr:col>13</xdr:col>
      <xdr:colOff>175260</xdr:colOff>
      <xdr:row>7</xdr:row>
      <xdr:rowOff>266700</xdr:rowOff>
    </xdr:to>
    <xdr:sp macro="" textlink="">
      <xdr:nvSpPr>
        <xdr:cNvPr id="64" name="四角形: 角を丸くする 63">
          <a:extLst>
            <a:ext uri="{FF2B5EF4-FFF2-40B4-BE49-F238E27FC236}">
              <a16:creationId xmlns:a16="http://schemas.microsoft.com/office/drawing/2014/main" id="{23175F6E-56DC-4E7D-B35F-770BE89190F0}"/>
            </a:ext>
          </a:extLst>
        </xdr:cNvPr>
        <xdr:cNvSpPr/>
      </xdr:nvSpPr>
      <xdr:spPr>
        <a:xfrm>
          <a:off x="723900" y="1165860"/>
          <a:ext cx="3307080" cy="81534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213360</xdr:colOff>
      <xdr:row>8</xdr:row>
      <xdr:rowOff>0</xdr:rowOff>
    </xdr:from>
    <xdr:to>
      <xdr:col>13</xdr:col>
      <xdr:colOff>160020</xdr:colOff>
      <xdr:row>9</xdr:row>
      <xdr:rowOff>45720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5253AA2D-2DC1-45E1-ADF9-01F9FCDC8CCC}"/>
            </a:ext>
          </a:extLst>
        </xdr:cNvPr>
        <xdr:cNvSpPr/>
      </xdr:nvSpPr>
      <xdr:spPr>
        <a:xfrm>
          <a:off x="731520" y="1996440"/>
          <a:ext cx="3284220" cy="32766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144780</xdr:colOff>
      <xdr:row>5</xdr:row>
      <xdr:rowOff>213360</xdr:rowOff>
    </xdr:from>
    <xdr:to>
      <xdr:col>30</xdr:col>
      <xdr:colOff>190500</xdr:colOff>
      <xdr:row>9</xdr:row>
      <xdr:rowOff>45720</xdr:rowOff>
    </xdr:to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35466425-254A-4E3A-B068-1426906F6BB2}"/>
            </a:ext>
          </a:extLst>
        </xdr:cNvPr>
        <xdr:cNvSpPr/>
      </xdr:nvSpPr>
      <xdr:spPr>
        <a:xfrm>
          <a:off x="5730240" y="1363980"/>
          <a:ext cx="2438400" cy="96012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144780</xdr:colOff>
      <xdr:row>1</xdr:row>
      <xdr:rowOff>45720</xdr:rowOff>
    </xdr:from>
    <xdr:to>
      <xdr:col>30</xdr:col>
      <xdr:colOff>190500</xdr:colOff>
      <xdr:row>3</xdr:row>
      <xdr:rowOff>175260</xdr:rowOff>
    </xdr:to>
    <xdr:sp macro="" textlink="">
      <xdr:nvSpPr>
        <xdr:cNvPr id="67" name="四角形: 角を丸くする 66">
          <a:extLst>
            <a:ext uri="{FF2B5EF4-FFF2-40B4-BE49-F238E27FC236}">
              <a16:creationId xmlns:a16="http://schemas.microsoft.com/office/drawing/2014/main" id="{88FD22AF-1A06-4760-9217-F5BF031F3D52}"/>
            </a:ext>
          </a:extLst>
        </xdr:cNvPr>
        <xdr:cNvSpPr/>
      </xdr:nvSpPr>
      <xdr:spPr>
        <a:xfrm>
          <a:off x="5730240" y="320040"/>
          <a:ext cx="2438400" cy="54864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388620</xdr:colOff>
      <xdr:row>5</xdr:row>
      <xdr:rowOff>49530</xdr:rowOff>
    </xdr:from>
    <xdr:to>
      <xdr:col>32</xdr:col>
      <xdr:colOff>0</xdr:colOff>
      <xdr:row>5</xdr:row>
      <xdr:rowOff>106680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24291556-8021-48DF-B127-5F015987A390}"/>
            </a:ext>
          </a:extLst>
        </xdr:cNvPr>
        <xdr:cNvCxnSpPr>
          <a:stCxn id="31" idx="1"/>
          <a:endCxn id="10" idx="3"/>
        </xdr:cNvCxnSpPr>
      </xdr:nvCxnSpPr>
      <xdr:spPr>
        <a:xfrm flipH="1">
          <a:off x="3810000" y="1200150"/>
          <a:ext cx="4991100" cy="57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60960</xdr:colOff>
      <xdr:row>6</xdr:row>
      <xdr:rowOff>137160</xdr:rowOff>
    </xdr:from>
    <xdr:to>
      <xdr:col>32</xdr:col>
      <xdr:colOff>7620</xdr:colOff>
      <xdr:row>7</xdr:row>
      <xdr:rowOff>259080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F2236CA7-7BC5-46CA-A948-9B1F9C866967}"/>
            </a:ext>
          </a:extLst>
        </xdr:cNvPr>
        <xdr:cNvCxnSpPr>
          <a:stCxn id="32" idx="1"/>
        </xdr:cNvCxnSpPr>
      </xdr:nvCxnSpPr>
      <xdr:spPr>
        <a:xfrm flipH="1" flipV="1">
          <a:off x="7185660" y="1569720"/>
          <a:ext cx="1623060" cy="4038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213360</xdr:rowOff>
    </xdr:from>
    <xdr:to>
      <xdr:col>16</xdr:col>
      <xdr:colOff>114300</xdr:colOff>
      <xdr:row>0</xdr:row>
      <xdr:rowOff>213360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7970520" y="213360"/>
          <a:ext cx="998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213360</xdr:rowOff>
    </xdr:from>
    <xdr:to>
      <xdr:col>16</xdr:col>
      <xdr:colOff>114300</xdr:colOff>
      <xdr:row>25</xdr:row>
      <xdr:rowOff>213360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60E669B-8986-40EA-9356-C87B23CC2B1E}"/>
            </a:ext>
          </a:extLst>
        </xdr:cNvPr>
        <xdr:cNvCxnSpPr/>
      </xdr:nvCxnSpPr>
      <xdr:spPr>
        <a:xfrm>
          <a:off x="7932420" y="213360"/>
          <a:ext cx="998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1501140</xdr:colOff>
      <xdr:row>32</xdr:row>
      <xdr:rowOff>0</xdr:rowOff>
    </xdr:from>
    <xdr:to>
      <xdr:col>6</xdr:col>
      <xdr:colOff>1805940</xdr:colOff>
      <xdr:row>33</xdr:row>
      <xdr:rowOff>22860</xdr:rowOff>
    </xdr:to>
    <xdr:sp macro="" textlink="">
      <xdr:nvSpPr>
        <xdr:cNvPr id="4" name="Text Box 31">
          <a:extLst>
            <a:ext uri="{FF2B5EF4-FFF2-40B4-BE49-F238E27FC236}">
              <a16:creationId xmlns:a16="http://schemas.microsoft.com/office/drawing/2014/main" id="{378929F3-E653-4D53-894E-FF3A80F96D7C}"/>
            </a:ext>
          </a:extLst>
        </xdr:cNvPr>
        <xdr:cNvSpPr txBox="1">
          <a:spLocks noChangeArrowheads="1"/>
        </xdr:cNvSpPr>
      </xdr:nvSpPr>
      <xdr:spPr bwMode="auto">
        <a:xfrm flipH="1">
          <a:off x="5913120" y="8275320"/>
          <a:ext cx="304800" cy="3048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213360</xdr:rowOff>
    </xdr:from>
    <xdr:to>
      <xdr:col>16</xdr:col>
      <xdr:colOff>114300</xdr:colOff>
      <xdr:row>0</xdr:row>
      <xdr:rowOff>213360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D693321-4CC0-4B78-B24B-67DF6CF87979}"/>
            </a:ext>
          </a:extLst>
        </xdr:cNvPr>
        <xdr:cNvCxnSpPr/>
      </xdr:nvCxnSpPr>
      <xdr:spPr>
        <a:xfrm>
          <a:off x="7932420" y="213360"/>
          <a:ext cx="998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129540</xdr:colOff>
      <xdr:row>6</xdr:row>
      <xdr:rowOff>0</xdr:rowOff>
    </xdr:from>
    <xdr:to>
      <xdr:col>9</xdr:col>
      <xdr:colOff>358140</xdr:colOff>
      <xdr:row>6</xdr:row>
      <xdr:rowOff>251460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BE33B59C-F3DC-454F-BD0A-0192F8131745}"/>
            </a:ext>
          </a:extLst>
        </xdr:cNvPr>
        <xdr:cNvSpPr/>
      </xdr:nvSpPr>
      <xdr:spPr>
        <a:xfrm>
          <a:off x="6797040" y="1363980"/>
          <a:ext cx="228600" cy="25146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1630679</xdr:colOff>
      <xdr:row>6</xdr:row>
      <xdr:rowOff>236221</xdr:rowOff>
    </xdr:from>
    <xdr:to>
      <xdr:col>7</xdr:col>
      <xdr:colOff>25831</xdr:colOff>
      <xdr:row>8</xdr:row>
      <xdr:rowOff>97700</xdr:rowOff>
    </xdr:to>
    <xdr:sp macro="" textlink="">
      <xdr:nvSpPr>
        <xdr:cNvPr id="4" name="WordArt 24">
          <a:extLst>
            <a:ext uri="{FF2B5EF4-FFF2-40B4-BE49-F238E27FC236}">
              <a16:creationId xmlns:a16="http://schemas.microsoft.com/office/drawing/2014/main" id="{D326DF9C-580B-40D1-9BF3-94114F779A55}"/>
            </a:ext>
          </a:extLst>
        </xdr:cNvPr>
        <xdr:cNvSpPr>
          <a:spLocks noChangeArrowheads="1" noChangeShapeType="1" noTextEdit="1"/>
        </xdr:cNvSpPr>
      </xdr:nvSpPr>
      <xdr:spPr bwMode="auto">
        <a:xfrm rot="9344639">
          <a:off x="6042659" y="1600201"/>
          <a:ext cx="414452" cy="425359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5771986"/>
            </a:avLst>
          </a:prstTxWarp>
        </a:bodyPr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株式会社○○建設</a:t>
          </a:r>
        </a:p>
      </xdr:txBody>
    </xdr:sp>
    <xdr:clientData/>
  </xdr:twoCellAnchor>
  <xdr:twoCellAnchor>
    <xdr:from>
      <xdr:col>6</xdr:col>
      <xdr:colOff>1524000</xdr:colOff>
      <xdr:row>6</xdr:row>
      <xdr:rowOff>137160</xdr:rowOff>
    </xdr:from>
    <xdr:to>
      <xdr:col>8</xdr:col>
      <xdr:colOff>7620</xdr:colOff>
      <xdr:row>8</xdr:row>
      <xdr:rowOff>204355</xdr:rowOff>
    </xdr:to>
    <xdr:sp macro="" textlink="">
      <xdr:nvSpPr>
        <xdr:cNvPr id="5" name="Oval 23">
          <a:extLst>
            <a:ext uri="{FF2B5EF4-FFF2-40B4-BE49-F238E27FC236}">
              <a16:creationId xmlns:a16="http://schemas.microsoft.com/office/drawing/2014/main" id="{EE67FD6B-3E36-40A9-B574-DE241B110E80}"/>
            </a:ext>
          </a:extLst>
        </xdr:cNvPr>
        <xdr:cNvSpPr>
          <a:spLocks noChangeArrowheads="1"/>
        </xdr:cNvSpPr>
      </xdr:nvSpPr>
      <xdr:spPr bwMode="auto">
        <a:xfrm>
          <a:off x="5935980" y="1501140"/>
          <a:ext cx="647700" cy="631075"/>
        </a:xfrm>
        <a:prstGeom prst="ellipse">
          <a:avLst/>
        </a:prstGeom>
        <a:noFill/>
        <a:ln w="15875">
          <a:solidFill>
            <a:srgbClr val="DD080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15240</xdr:colOff>
      <xdr:row>13</xdr:row>
      <xdr:rowOff>182880</xdr:rowOff>
    </xdr:from>
    <xdr:to>
      <xdr:col>18</xdr:col>
      <xdr:colOff>15240</xdr:colOff>
      <xdr:row>13</xdr:row>
      <xdr:rowOff>182880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id="{FAAB9747-A316-4690-AAC7-A105203F6BB4}"/>
            </a:ext>
          </a:extLst>
        </xdr:cNvPr>
        <xdr:cNvSpPr>
          <a:spLocks noChangeShapeType="1"/>
        </xdr:cNvSpPr>
      </xdr:nvSpPr>
      <xdr:spPr bwMode="auto">
        <a:xfrm>
          <a:off x="8816340" y="310896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213360</xdr:rowOff>
    </xdr:from>
    <xdr:to>
      <xdr:col>16</xdr:col>
      <xdr:colOff>114300</xdr:colOff>
      <xdr:row>0</xdr:row>
      <xdr:rowOff>213360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1808E13-31C3-4B0F-B264-4C912C1AAE57}"/>
            </a:ext>
          </a:extLst>
        </xdr:cNvPr>
        <xdr:cNvCxnSpPr/>
      </xdr:nvCxnSpPr>
      <xdr:spPr>
        <a:xfrm>
          <a:off x="7932420" y="213360"/>
          <a:ext cx="998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129540</xdr:colOff>
      <xdr:row>6</xdr:row>
      <xdr:rowOff>0</xdr:rowOff>
    </xdr:from>
    <xdr:to>
      <xdr:col>9</xdr:col>
      <xdr:colOff>358140</xdr:colOff>
      <xdr:row>6</xdr:row>
      <xdr:rowOff>251460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CF421C47-F775-41DB-BA9D-75DAA7D96520}"/>
            </a:ext>
          </a:extLst>
        </xdr:cNvPr>
        <xdr:cNvSpPr/>
      </xdr:nvSpPr>
      <xdr:spPr>
        <a:xfrm>
          <a:off x="6797040" y="1363980"/>
          <a:ext cx="228600" cy="25146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132480</xdr:colOff>
      <xdr:row>11</xdr:row>
      <xdr:rowOff>92897</xdr:rowOff>
    </xdr:from>
    <xdr:to>
      <xdr:col>6</xdr:col>
      <xdr:colOff>1967669</xdr:colOff>
      <xdr:row>14</xdr:row>
      <xdr:rowOff>7529</xdr:rowOff>
    </xdr:to>
    <xdr:sp macro="" textlink="">
      <xdr:nvSpPr>
        <xdr:cNvPr id="4" name="WordArt 24">
          <a:extLst>
            <a:ext uri="{FF2B5EF4-FFF2-40B4-BE49-F238E27FC236}">
              <a16:creationId xmlns:a16="http://schemas.microsoft.com/office/drawing/2014/main" id="{780867A9-702E-4BD6-B2B5-A82DE364F6E4}"/>
            </a:ext>
          </a:extLst>
        </xdr:cNvPr>
        <xdr:cNvSpPr>
          <a:spLocks noChangeArrowheads="1" noChangeShapeType="1" noTextEdit="1"/>
        </xdr:cNvSpPr>
      </xdr:nvSpPr>
      <xdr:spPr bwMode="auto">
        <a:xfrm rot="9344639" flipH="1" flipV="1">
          <a:off x="3919620" y="2645597"/>
          <a:ext cx="2460029" cy="569952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5771986"/>
            </a:avLst>
          </a:prstTxWarp>
        </a:bodyPr>
        <a:lstStyle/>
        <a:p>
          <a:pPr algn="ctr" rtl="0">
            <a:defRPr sz="1000"/>
          </a:pPr>
          <a:endParaRPr lang="ja-JP" altLang="en-US" sz="3600" b="0" i="0" u="none" strike="noStrike" baseline="0">
            <a:solidFill>
              <a:srgbClr val="FF66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0</xdr:colOff>
      <xdr:row>0</xdr:row>
      <xdr:rowOff>213360</xdr:rowOff>
    </xdr:from>
    <xdr:to>
      <xdr:col>16</xdr:col>
      <xdr:colOff>114300</xdr:colOff>
      <xdr:row>0</xdr:row>
      <xdr:rowOff>213360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F866937-6BD4-4C22-9A75-6470FF7E6881}"/>
            </a:ext>
          </a:extLst>
        </xdr:cNvPr>
        <xdr:cNvCxnSpPr/>
      </xdr:nvCxnSpPr>
      <xdr:spPr>
        <a:xfrm>
          <a:off x="7932420" y="213360"/>
          <a:ext cx="998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129540</xdr:colOff>
      <xdr:row>6</xdr:row>
      <xdr:rowOff>0</xdr:rowOff>
    </xdr:from>
    <xdr:to>
      <xdr:col>9</xdr:col>
      <xdr:colOff>358140</xdr:colOff>
      <xdr:row>6</xdr:row>
      <xdr:rowOff>251460</xdr:rowOff>
    </xdr:to>
    <xdr:sp macro="" textlink="">
      <xdr:nvSpPr>
        <xdr:cNvPr id="7" name="円/楕円 2">
          <a:extLst>
            <a:ext uri="{FF2B5EF4-FFF2-40B4-BE49-F238E27FC236}">
              <a16:creationId xmlns:a16="http://schemas.microsoft.com/office/drawing/2014/main" id="{9B28AC7D-A774-49D4-B274-01DDBF2F71A3}"/>
            </a:ext>
          </a:extLst>
        </xdr:cNvPr>
        <xdr:cNvSpPr/>
      </xdr:nvSpPr>
      <xdr:spPr>
        <a:xfrm>
          <a:off x="6797040" y="1363980"/>
          <a:ext cx="228600" cy="25146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1348739</xdr:colOff>
      <xdr:row>6</xdr:row>
      <xdr:rowOff>190502</xdr:rowOff>
    </xdr:from>
    <xdr:to>
      <xdr:col>6</xdr:col>
      <xdr:colOff>1763191</xdr:colOff>
      <xdr:row>8</xdr:row>
      <xdr:rowOff>51981</xdr:rowOff>
    </xdr:to>
    <xdr:sp macro="" textlink="">
      <xdr:nvSpPr>
        <xdr:cNvPr id="8" name="WordArt 24">
          <a:extLst>
            <a:ext uri="{FF2B5EF4-FFF2-40B4-BE49-F238E27FC236}">
              <a16:creationId xmlns:a16="http://schemas.microsoft.com/office/drawing/2014/main" id="{F4249436-44E6-4C4C-AB29-103BA9B7D2B2}"/>
            </a:ext>
          </a:extLst>
        </xdr:cNvPr>
        <xdr:cNvSpPr>
          <a:spLocks noChangeArrowheads="1" noChangeShapeType="1" noTextEdit="1"/>
        </xdr:cNvSpPr>
      </xdr:nvSpPr>
      <xdr:spPr bwMode="auto">
        <a:xfrm rot="9344639">
          <a:off x="5760719" y="1615442"/>
          <a:ext cx="414452" cy="425359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5771986"/>
            </a:avLst>
          </a:prstTxWarp>
        </a:bodyPr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株式会社○○建設</a:t>
          </a:r>
        </a:p>
      </xdr:txBody>
    </xdr:sp>
    <xdr:clientData/>
  </xdr:twoCellAnchor>
  <xdr:twoCellAnchor>
    <xdr:from>
      <xdr:col>6</xdr:col>
      <xdr:colOff>1242060</xdr:colOff>
      <xdr:row>6</xdr:row>
      <xdr:rowOff>83820</xdr:rowOff>
    </xdr:from>
    <xdr:to>
      <xdr:col>6</xdr:col>
      <xdr:colOff>1889760</xdr:colOff>
      <xdr:row>8</xdr:row>
      <xdr:rowOff>151015</xdr:rowOff>
    </xdr:to>
    <xdr:sp macro="" textlink="">
      <xdr:nvSpPr>
        <xdr:cNvPr id="9" name="Oval 23">
          <a:extLst>
            <a:ext uri="{FF2B5EF4-FFF2-40B4-BE49-F238E27FC236}">
              <a16:creationId xmlns:a16="http://schemas.microsoft.com/office/drawing/2014/main" id="{A4202AF8-AB65-4038-AB9A-16CF4956DF3F}"/>
            </a:ext>
          </a:extLst>
        </xdr:cNvPr>
        <xdr:cNvSpPr>
          <a:spLocks noChangeArrowheads="1"/>
        </xdr:cNvSpPr>
      </xdr:nvSpPr>
      <xdr:spPr bwMode="auto">
        <a:xfrm>
          <a:off x="5654040" y="1508760"/>
          <a:ext cx="647700" cy="631075"/>
        </a:xfrm>
        <a:prstGeom prst="ellipse">
          <a:avLst/>
        </a:prstGeom>
        <a:noFill/>
        <a:ln w="15875">
          <a:solidFill>
            <a:srgbClr val="DD080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15240</xdr:colOff>
      <xdr:row>14</xdr:row>
      <xdr:rowOff>182880</xdr:rowOff>
    </xdr:from>
    <xdr:to>
      <xdr:col>18</xdr:col>
      <xdr:colOff>15240</xdr:colOff>
      <xdr:row>14</xdr:row>
      <xdr:rowOff>182880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55219344-1101-4AA3-851E-331C7D8544A4}"/>
            </a:ext>
          </a:extLst>
        </xdr:cNvPr>
        <xdr:cNvSpPr>
          <a:spLocks noChangeShapeType="1"/>
        </xdr:cNvSpPr>
      </xdr:nvSpPr>
      <xdr:spPr bwMode="auto">
        <a:xfrm>
          <a:off x="8816340" y="311658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220980</xdr:rowOff>
    </xdr:from>
    <xdr:to>
      <xdr:col>29</xdr:col>
      <xdr:colOff>495300</xdr:colOff>
      <xdr:row>2</xdr:row>
      <xdr:rowOff>114300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C8126E4-4043-4F33-A069-6F8B14E7038D}"/>
            </a:ext>
          </a:extLst>
        </xdr:cNvPr>
        <xdr:cNvSpPr/>
      </xdr:nvSpPr>
      <xdr:spPr>
        <a:xfrm>
          <a:off x="8801100" y="220980"/>
          <a:ext cx="7482840" cy="37338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3</xdr:row>
      <xdr:rowOff>121920</xdr:rowOff>
    </xdr:from>
    <xdr:to>
      <xdr:col>29</xdr:col>
      <xdr:colOff>495300</xdr:colOff>
      <xdr:row>7</xdr:row>
      <xdr:rowOff>83820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1DACB6F-B698-4ECF-9C21-F4A12612F3AF}"/>
            </a:ext>
          </a:extLst>
        </xdr:cNvPr>
        <xdr:cNvSpPr/>
      </xdr:nvSpPr>
      <xdr:spPr>
        <a:xfrm>
          <a:off x="9646920" y="807720"/>
          <a:ext cx="7482840" cy="98298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7620</xdr:colOff>
      <xdr:row>7</xdr:row>
      <xdr:rowOff>220980</xdr:rowOff>
    </xdr:from>
    <xdr:to>
      <xdr:col>29</xdr:col>
      <xdr:colOff>502920</xdr:colOff>
      <xdr:row>10</xdr:row>
      <xdr:rowOff>91440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E936A76C-10FD-4B3B-ACE6-305A110E3B2D}"/>
            </a:ext>
          </a:extLst>
        </xdr:cNvPr>
        <xdr:cNvSpPr/>
      </xdr:nvSpPr>
      <xdr:spPr>
        <a:xfrm>
          <a:off x="9654540" y="1927860"/>
          <a:ext cx="7482840" cy="43434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15240</xdr:colOff>
      <xdr:row>11</xdr:row>
      <xdr:rowOff>68580</xdr:rowOff>
    </xdr:from>
    <xdr:to>
      <xdr:col>29</xdr:col>
      <xdr:colOff>510540</xdr:colOff>
      <xdr:row>14</xdr:row>
      <xdr:rowOff>76200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2A31230-0371-4D32-9724-24439213FA06}"/>
            </a:ext>
          </a:extLst>
        </xdr:cNvPr>
        <xdr:cNvSpPr/>
      </xdr:nvSpPr>
      <xdr:spPr>
        <a:xfrm>
          <a:off x="9662160" y="2621280"/>
          <a:ext cx="7482840" cy="66294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15240</xdr:colOff>
      <xdr:row>14</xdr:row>
      <xdr:rowOff>175260</xdr:rowOff>
    </xdr:from>
    <xdr:to>
      <xdr:col>29</xdr:col>
      <xdr:colOff>510540</xdr:colOff>
      <xdr:row>16</xdr:row>
      <xdr:rowOff>60960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17869816-57A6-48CE-9943-E978714F73D3}"/>
            </a:ext>
          </a:extLst>
        </xdr:cNvPr>
        <xdr:cNvSpPr/>
      </xdr:nvSpPr>
      <xdr:spPr>
        <a:xfrm>
          <a:off x="9662160" y="3383280"/>
          <a:ext cx="7482840" cy="37338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7620</xdr:colOff>
      <xdr:row>22</xdr:row>
      <xdr:rowOff>335280</xdr:rowOff>
    </xdr:from>
    <xdr:to>
      <xdr:col>29</xdr:col>
      <xdr:colOff>502920</xdr:colOff>
      <xdr:row>24</xdr:row>
      <xdr:rowOff>60960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19949CE9-96A2-40B7-A674-F29FC8615D84}"/>
            </a:ext>
          </a:extLst>
        </xdr:cNvPr>
        <xdr:cNvSpPr/>
      </xdr:nvSpPr>
      <xdr:spPr>
        <a:xfrm>
          <a:off x="9654540" y="5836920"/>
          <a:ext cx="7482840" cy="51816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</xdr:row>
      <xdr:rowOff>0</xdr:rowOff>
    </xdr:from>
    <xdr:to>
      <xdr:col>15</xdr:col>
      <xdr:colOff>190499</xdr:colOff>
      <xdr:row>1</xdr:row>
      <xdr:rowOff>198120</xdr:rowOff>
    </xdr:to>
    <xdr:sp macro="" textlink="">
      <xdr:nvSpPr>
        <xdr:cNvPr id="17" name="Text Box 31">
          <a:extLst>
            <a:ext uri="{FF2B5EF4-FFF2-40B4-BE49-F238E27FC236}">
              <a16:creationId xmlns:a16="http://schemas.microsoft.com/office/drawing/2014/main" id="{9307CDA6-8BE8-40FE-AA5F-7BD81EDBCE72}"/>
            </a:ext>
          </a:extLst>
        </xdr:cNvPr>
        <xdr:cNvSpPr txBox="1">
          <a:spLocks noChangeArrowheads="1"/>
        </xdr:cNvSpPr>
      </xdr:nvSpPr>
      <xdr:spPr bwMode="auto">
        <a:xfrm>
          <a:off x="8595360" y="274320"/>
          <a:ext cx="190499" cy="1981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7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5</xdr:col>
      <xdr:colOff>259080</xdr:colOff>
      <xdr:row>3</xdr:row>
      <xdr:rowOff>167640</xdr:rowOff>
    </xdr:from>
    <xdr:to>
      <xdr:col>5</xdr:col>
      <xdr:colOff>487680</xdr:colOff>
      <xdr:row>4</xdr:row>
      <xdr:rowOff>190500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FE9B4D1-C22D-492E-B9D1-D562B80B7BCF}"/>
            </a:ext>
          </a:extLst>
        </xdr:cNvPr>
        <xdr:cNvSpPr/>
      </xdr:nvSpPr>
      <xdr:spPr>
        <a:xfrm>
          <a:off x="4046220" y="853440"/>
          <a:ext cx="228600" cy="2286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251460</xdr:colOff>
      <xdr:row>0</xdr:row>
      <xdr:rowOff>144780</xdr:rowOff>
    </xdr:from>
    <xdr:to>
      <xdr:col>9</xdr:col>
      <xdr:colOff>472440</xdr:colOff>
      <xdr:row>1</xdr:row>
      <xdr:rowOff>106680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45C4C73E-67F9-4248-9535-AED9812F62EF}"/>
            </a:ext>
          </a:extLst>
        </xdr:cNvPr>
        <xdr:cNvSpPr/>
      </xdr:nvSpPr>
      <xdr:spPr>
        <a:xfrm>
          <a:off x="6918960" y="144780"/>
          <a:ext cx="220980" cy="2362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518160</xdr:colOff>
      <xdr:row>9</xdr:row>
      <xdr:rowOff>45720</xdr:rowOff>
    </xdr:from>
    <xdr:to>
      <xdr:col>6</xdr:col>
      <xdr:colOff>716280</xdr:colOff>
      <xdr:row>9</xdr:row>
      <xdr:rowOff>243840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F46FE675-637D-4C3E-AD0A-7B32A82E0785}"/>
            </a:ext>
          </a:extLst>
        </xdr:cNvPr>
        <xdr:cNvSpPr/>
      </xdr:nvSpPr>
      <xdr:spPr>
        <a:xfrm>
          <a:off x="4930140" y="2316480"/>
          <a:ext cx="198120" cy="1981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167640</xdr:colOff>
      <xdr:row>15</xdr:row>
      <xdr:rowOff>38100</xdr:rowOff>
    </xdr:from>
    <xdr:to>
      <xdr:col>2</xdr:col>
      <xdr:colOff>411480</xdr:colOff>
      <xdr:row>16</xdr:row>
      <xdr:rowOff>22860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363BB293-BC26-4002-9506-5C909D8373BD}"/>
            </a:ext>
          </a:extLst>
        </xdr:cNvPr>
        <xdr:cNvSpPr/>
      </xdr:nvSpPr>
      <xdr:spPr>
        <a:xfrm>
          <a:off x="1303020" y="3771900"/>
          <a:ext cx="243840" cy="2286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1348740</xdr:colOff>
      <xdr:row>15</xdr:row>
      <xdr:rowOff>76200</xdr:rowOff>
    </xdr:from>
    <xdr:to>
      <xdr:col>6</xdr:col>
      <xdr:colOff>1577340</xdr:colOff>
      <xdr:row>16</xdr:row>
      <xdr:rowOff>38100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864B8210-2ADE-4C0F-990F-0EE0FD747DEF}"/>
            </a:ext>
          </a:extLst>
        </xdr:cNvPr>
        <xdr:cNvSpPr/>
      </xdr:nvSpPr>
      <xdr:spPr>
        <a:xfrm>
          <a:off x="5760720" y="3528060"/>
          <a:ext cx="228600" cy="20574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3</xdr:row>
      <xdr:rowOff>137160</xdr:rowOff>
    </xdr:from>
    <xdr:to>
      <xdr:col>5</xdr:col>
      <xdr:colOff>472439</xdr:colOff>
      <xdr:row>4</xdr:row>
      <xdr:rowOff>182880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A0B0CBCB-F2B4-4FB7-AD63-AC4B93F1A80D}"/>
            </a:ext>
          </a:extLst>
        </xdr:cNvPr>
        <xdr:cNvSpPr txBox="1">
          <a:spLocks noChangeArrowheads="1"/>
        </xdr:cNvSpPr>
      </xdr:nvSpPr>
      <xdr:spPr bwMode="auto">
        <a:xfrm>
          <a:off x="4091940" y="822960"/>
          <a:ext cx="167639" cy="25146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2</a:t>
          </a:r>
          <a:endParaRPr lang="ja-JP" altLang="en-US" sz="14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548640</xdr:colOff>
      <xdr:row>9</xdr:row>
      <xdr:rowOff>7620</xdr:rowOff>
    </xdr:from>
    <xdr:to>
      <xdr:col>6</xdr:col>
      <xdr:colOff>754380</xdr:colOff>
      <xdr:row>9</xdr:row>
      <xdr:rowOff>259080</xdr:rowOff>
    </xdr:to>
    <xdr:sp macro="" textlink="">
      <xdr:nvSpPr>
        <xdr:cNvPr id="26" name="Text Box 31">
          <a:extLst>
            <a:ext uri="{FF2B5EF4-FFF2-40B4-BE49-F238E27FC236}">
              <a16:creationId xmlns:a16="http://schemas.microsoft.com/office/drawing/2014/main" id="{DCB0AB53-E0E0-4BBE-A44C-0CEBB1D1C9C5}"/>
            </a:ext>
          </a:extLst>
        </xdr:cNvPr>
        <xdr:cNvSpPr txBox="1">
          <a:spLocks noChangeArrowheads="1"/>
        </xdr:cNvSpPr>
      </xdr:nvSpPr>
      <xdr:spPr bwMode="auto">
        <a:xfrm>
          <a:off x="4960620" y="2278380"/>
          <a:ext cx="205740" cy="25146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3</a:t>
          </a:r>
          <a:endParaRPr lang="ja-JP" altLang="en-US" sz="14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274320</xdr:colOff>
      <xdr:row>0</xdr:row>
      <xdr:rowOff>121920</xdr:rowOff>
    </xdr:from>
    <xdr:to>
      <xdr:col>9</xdr:col>
      <xdr:colOff>464819</xdr:colOff>
      <xdr:row>1</xdr:row>
      <xdr:rowOff>45720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1D754853-C28C-47CA-895A-6BCDE5B2D71C}"/>
            </a:ext>
          </a:extLst>
        </xdr:cNvPr>
        <xdr:cNvSpPr txBox="1">
          <a:spLocks noChangeArrowheads="1"/>
        </xdr:cNvSpPr>
      </xdr:nvSpPr>
      <xdr:spPr bwMode="auto">
        <a:xfrm>
          <a:off x="6941820" y="121920"/>
          <a:ext cx="190499" cy="1981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7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9</xdr:col>
      <xdr:colOff>121920</xdr:colOff>
      <xdr:row>23</xdr:row>
      <xdr:rowOff>106680</xdr:rowOff>
    </xdr:from>
    <xdr:to>
      <xdr:col>9</xdr:col>
      <xdr:colOff>350520</xdr:colOff>
      <xdr:row>23</xdr:row>
      <xdr:rowOff>342900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99AFABE7-1B96-4CE1-AC23-B0BCBE0C23ED}"/>
            </a:ext>
          </a:extLst>
        </xdr:cNvPr>
        <xdr:cNvSpPr/>
      </xdr:nvSpPr>
      <xdr:spPr>
        <a:xfrm>
          <a:off x="6789420" y="6004560"/>
          <a:ext cx="228600" cy="2362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228600</xdr:colOff>
      <xdr:row>15</xdr:row>
      <xdr:rowOff>15240</xdr:rowOff>
    </xdr:from>
    <xdr:to>
      <xdr:col>2</xdr:col>
      <xdr:colOff>426720</xdr:colOff>
      <xdr:row>16</xdr:row>
      <xdr:rowOff>38100</xdr:rowOff>
    </xdr:to>
    <xdr:sp macro="" textlink="">
      <xdr:nvSpPr>
        <xdr:cNvPr id="30" name="Text Box 31">
          <a:extLst>
            <a:ext uri="{FF2B5EF4-FFF2-40B4-BE49-F238E27FC236}">
              <a16:creationId xmlns:a16="http://schemas.microsoft.com/office/drawing/2014/main" id="{272BBF10-057B-427C-A616-3FBF9B8D1A1A}"/>
            </a:ext>
          </a:extLst>
        </xdr:cNvPr>
        <xdr:cNvSpPr txBox="1">
          <a:spLocks noChangeArrowheads="1"/>
        </xdr:cNvSpPr>
      </xdr:nvSpPr>
      <xdr:spPr bwMode="auto">
        <a:xfrm>
          <a:off x="1363980" y="3749040"/>
          <a:ext cx="198120" cy="2667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4</a:t>
          </a:r>
          <a:endParaRPr lang="ja-JP" altLang="en-US" sz="14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1379220</xdr:colOff>
      <xdr:row>15</xdr:row>
      <xdr:rowOff>30480</xdr:rowOff>
    </xdr:from>
    <xdr:to>
      <xdr:col>6</xdr:col>
      <xdr:colOff>1592580</xdr:colOff>
      <xdr:row>16</xdr:row>
      <xdr:rowOff>30480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44CB5282-814D-4D04-8274-A45C97096889}"/>
            </a:ext>
          </a:extLst>
        </xdr:cNvPr>
        <xdr:cNvSpPr txBox="1">
          <a:spLocks noChangeArrowheads="1"/>
        </xdr:cNvSpPr>
      </xdr:nvSpPr>
      <xdr:spPr bwMode="auto">
        <a:xfrm>
          <a:off x="5791200" y="3482340"/>
          <a:ext cx="213360" cy="2438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5</a:t>
          </a:r>
          <a:endParaRPr lang="ja-JP" altLang="en-US" sz="14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160020</xdr:colOff>
      <xdr:row>23</xdr:row>
      <xdr:rowOff>60960</xdr:rowOff>
    </xdr:from>
    <xdr:to>
      <xdr:col>9</xdr:col>
      <xdr:colOff>350520</xdr:colOff>
      <xdr:row>23</xdr:row>
      <xdr:rowOff>304800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6C27D482-8AC9-4DAA-8DAE-5A9D3809CFA3}"/>
            </a:ext>
          </a:extLst>
        </xdr:cNvPr>
        <xdr:cNvSpPr txBox="1">
          <a:spLocks noChangeArrowheads="1"/>
        </xdr:cNvSpPr>
      </xdr:nvSpPr>
      <xdr:spPr bwMode="auto">
        <a:xfrm>
          <a:off x="6827520" y="5958840"/>
          <a:ext cx="190500" cy="2438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6</a:t>
          </a:r>
          <a:endParaRPr lang="ja-JP" altLang="en-US" sz="14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777240</xdr:colOff>
      <xdr:row>5</xdr:row>
      <xdr:rowOff>0</xdr:rowOff>
    </xdr:from>
    <xdr:to>
      <xdr:col>8</xdr:col>
      <xdr:colOff>22860</xdr:colOff>
      <xdr:row>8</xdr:row>
      <xdr:rowOff>274320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B9A48558-AF8F-4F29-BF60-F6AD11EF5F6A}"/>
            </a:ext>
          </a:extLst>
        </xdr:cNvPr>
        <xdr:cNvSpPr/>
      </xdr:nvSpPr>
      <xdr:spPr>
        <a:xfrm>
          <a:off x="3695700" y="1143000"/>
          <a:ext cx="2903220" cy="112014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792480</xdr:colOff>
      <xdr:row>8</xdr:row>
      <xdr:rowOff>228600</xdr:rowOff>
    </xdr:from>
    <xdr:to>
      <xdr:col>8</xdr:col>
      <xdr:colOff>38100</xdr:colOff>
      <xdr:row>10</xdr:row>
      <xdr:rowOff>0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2570B680-6CA4-496A-AC83-BF0AC64CEB95}"/>
            </a:ext>
          </a:extLst>
        </xdr:cNvPr>
        <xdr:cNvSpPr/>
      </xdr:nvSpPr>
      <xdr:spPr>
        <a:xfrm>
          <a:off x="3710940" y="2217420"/>
          <a:ext cx="2903220" cy="33528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106680</xdr:colOff>
      <xdr:row>1</xdr:row>
      <xdr:rowOff>106680</xdr:rowOff>
    </xdr:from>
    <xdr:to>
      <xdr:col>16</xdr:col>
      <xdr:colOff>198120</xdr:colOff>
      <xdr:row>3</xdr:row>
      <xdr:rowOff>15240</xdr:rowOff>
    </xdr:to>
    <xdr:sp macro="" textlink="">
      <xdr:nvSpPr>
        <xdr:cNvPr id="36" name="四角形: 角を丸くする 35">
          <a:extLst>
            <a:ext uri="{FF2B5EF4-FFF2-40B4-BE49-F238E27FC236}">
              <a16:creationId xmlns:a16="http://schemas.microsoft.com/office/drawing/2014/main" id="{4618DE03-BC72-4EDE-A2CE-6813FA98778A}"/>
            </a:ext>
          </a:extLst>
        </xdr:cNvPr>
        <xdr:cNvSpPr/>
      </xdr:nvSpPr>
      <xdr:spPr>
        <a:xfrm>
          <a:off x="6537960" y="381000"/>
          <a:ext cx="2476500" cy="32004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502920</xdr:colOff>
      <xdr:row>13</xdr:row>
      <xdr:rowOff>15240</xdr:rowOff>
    </xdr:from>
    <xdr:to>
      <xdr:col>9</xdr:col>
      <xdr:colOff>60960</xdr:colOff>
      <xdr:row>14</xdr:row>
      <xdr:rowOff>213360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46278A8F-76A2-4B64-A6A3-68F0962A8943}"/>
            </a:ext>
          </a:extLst>
        </xdr:cNvPr>
        <xdr:cNvSpPr/>
      </xdr:nvSpPr>
      <xdr:spPr>
        <a:xfrm>
          <a:off x="4290060" y="2979420"/>
          <a:ext cx="2438400" cy="44196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30480</xdr:colOff>
      <xdr:row>13</xdr:row>
      <xdr:rowOff>22860</xdr:rowOff>
    </xdr:from>
    <xdr:to>
      <xdr:col>4</xdr:col>
      <xdr:colOff>777240</xdr:colOff>
      <xdr:row>15</xdr:row>
      <xdr:rowOff>144780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76C4913F-8A4F-4F8C-9D8D-A8C4EB304EBA}"/>
            </a:ext>
          </a:extLst>
        </xdr:cNvPr>
        <xdr:cNvSpPr/>
      </xdr:nvSpPr>
      <xdr:spPr>
        <a:xfrm>
          <a:off x="289560" y="2987040"/>
          <a:ext cx="3406140" cy="60960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533400</xdr:colOff>
      <xdr:row>21</xdr:row>
      <xdr:rowOff>30480</xdr:rowOff>
    </xdr:from>
    <xdr:to>
      <xdr:col>9</xdr:col>
      <xdr:colOff>91440</xdr:colOff>
      <xdr:row>25</xdr:row>
      <xdr:rowOff>53340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CABB1B50-CB27-44E0-A316-35E4C61981F6}"/>
            </a:ext>
          </a:extLst>
        </xdr:cNvPr>
        <xdr:cNvSpPr/>
      </xdr:nvSpPr>
      <xdr:spPr>
        <a:xfrm>
          <a:off x="4320540" y="5433060"/>
          <a:ext cx="2438400" cy="1310640"/>
        </a:xfrm>
        <a:prstGeom prst="roundRect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464819</xdr:colOff>
      <xdr:row>0</xdr:row>
      <xdr:rowOff>220980</xdr:rowOff>
    </xdr:from>
    <xdr:to>
      <xdr:col>18</xdr:col>
      <xdr:colOff>0</xdr:colOff>
      <xdr:row>1</xdr:row>
      <xdr:rowOff>133350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5FCB9D14-D37A-4A4E-A71E-DF80D324AA2D}"/>
            </a:ext>
          </a:extLst>
        </xdr:cNvPr>
        <xdr:cNvCxnSpPr>
          <a:stCxn id="11" idx="1"/>
          <a:endCxn id="27" idx="3"/>
        </xdr:cNvCxnSpPr>
      </xdr:nvCxnSpPr>
      <xdr:spPr>
        <a:xfrm flipH="1" flipV="1">
          <a:off x="7132319" y="220980"/>
          <a:ext cx="2514601" cy="1866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1592580</xdr:colOff>
      <xdr:row>15</xdr:row>
      <xdr:rowOff>118110</xdr:rowOff>
    </xdr:from>
    <xdr:to>
      <xdr:col>18</xdr:col>
      <xdr:colOff>15240</xdr:colOff>
      <xdr:row>15</xdr:row>
      <xdr:rowOff>152400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FF52806F-2742-4EA7-9307-CDA0E87952D6}"/>
            </a:ext>
          </a:extLst>
        </xdr:cNvPr>
        <xdr:cNvCxnSpPr>
          <a:stCxn id="15" idx="1"/>
          <a:endCxn id="31" idx="3"/>
        </xdr:cNvCxnSpPr>
      </xdr:nvCxnSpPr>
      <xdr:spPr>
        <a:xfrm flipH="1">
          <a:off x="6004560" y="3569970"/>
          <a:ext cx="3657600" cy="342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350520</xdr:colOff>
      <xdr:row>23</xdr:row>
      <xdr:rowOff>182880</xdr:rowOff>
    </xdr:from>
    <xdr:to>
      <xdr:col>18</xdr:col>
      <xdr:colOff>7620</xdr:colOff>
      <xdr:row>23</xdr:row>
      <xdr:rowOff>198120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41B36280-780C-46CD-8863-25C65624B024}"/>
            </a:ext>
          </a:extLst>
        </xdr:cNvPr>
        <xdr:cNvCxnSpPr>
          <a:stCxn id="16" idx="1"/>
          <a:endCxn id="33" idx="3"/>
        </xdr:cNvCxnSpPr>
      </xdr:nvCxnSpPr>
      <xdr:spPr>
        <a:xfrm flipH="1" flipV="1">
          <a:off x="7018020" y="6080760"/>
          <a:ext cx="2636520" cy="15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12</xdr:row>
      <xdr:rowOff>232410</xdr:rowOff>
    </xdr:from>
    <xdr:to>
      <xdr:col>17</xdr:col>
      <xdr:colOff>579124</xdr:colOff>
      <xdr:row>15</xdr:row>
      <xdr:rowOff>144780</xdr:rowOff>
    </xdr:to>
    <xdr:cxnSp macro="">
      <xdr:nvCxnSpPr>
        <xdr:cNvPr id="28" name="コネクタ: カギ線 27">
          <a:extLst>
            <a:ext uri="{FF2B5EF4-FFF2-40B4-BE49-F238E27FC236}">
              <a16:creationId xmlns:a16="http://schemas.microsoft.com/office/drawing/2014/main" id="{B0888911-4EA3-4780-A9C3-912232596F96}"/>
            </a:ext>
          </a:extLst>
        </xdr:cNvPr>
        <xdr:cNvCxnSpPr/>
      </xdr:nvCxnSpPr>
      <xdr:spPr>
        <a:xfrm rot="10800000" flipV="1">
          <a:off x="1516380" y="3234690"/>
          <a:ext cx="8100064" cy="643890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487680</xdr:colOff>
      <xdr:row>4</xdr:row>
      <xdr:rowOff>76200</xdr:rowOff>
    </xdr:from>
    <xdr:to>
      <xdr:col>18</xdr:col>
      <xdr:colOff>0</xdr:colOff>
      <xdr:row>5</xdr:row>
      <xdr:rowOff>156210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BA4A4B8A-08AE-4182-8AE6-A4006894131E}"/>
            </a:ext>
          </a:extLst>
        </xdr:cNvPr>
        <xdr:cNvCxnSpPr>
          <a:stCxn id="12" idx="1"/>
          <a:endCxn id="18" idx="6"/>
        </xdr:cNvCxnSpPr>
      </xdr:nvCxnSpPr>
      <xdr:spPr>
        <a:xfrm flipH="1" flipV="1">
          <a:off x="4274820" y="967740"/>
          <a:ext cx="5372100" cy="3314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769620</xdr:colOff>
      <xdr:row>7</xdr:row>
      <xdr:rowOff>201930</xdr:rowOff>
    </xdr:from>
    <xdr:to>
      <xdr:col>18</xdr:col>
      <xdr:colOff>15240</xdr:colOff>
      <xdr:row>9</xdr:row>
      <xdr:rowOff>182880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5967C57F-84EA-42C8-A864-BD8E1594675E}"/>
            </a:ext>
          </a:extLst>
        </xdr:cNvPr>
        <xdr:cNvCxnSpPr/>
      </xdr:nvCxnSpPr>
      <xdr:spPr>
        <a:xfrm flipH="1">
          <a:off x="5181600" y="1908810"/>
          <a:ext cx="4480560" cy="5448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1FA1-16C4-4F7F-9120-C1DC6D460AE3}">
  <dimension ref="A1:AF75"/>
  <sheetViews>
    <sheetView showZeros="0" workbookViewId="0">
      <selection activeCell="C3" sqref="C3"/>
    </sheetView>
  </sheetViews>
  <sheetFormatPr defaultRowHeight="13.2"/>
  <cols>
    <col min="1" max="2" width="3.77734375" style="1" customWidth="1"/>
    <col min="3" max="3" width="3.77734375" style="3" customWidth="1"/>
    <col min="4" max="4" width="5.33203125" style="3" customWidth="1"/>
    <col min="5" max="5" width="2.77734375" style="3" customWidth="1"/>
    <col min="6" max="6" width="5.33203125" style="3" customWidth="1"/>
    <col min="7" max="7" width="2.77734375" style="3" customWidth="1"/>
    <col min="8" max="8" width="5.33203125" style="3" customWidth="1"/>
    <col min="9" max="9" width="8" style="3" customWidth="1"/>
    <col min="10" max="10" width="4" style="3" customWidth="1"/>
    <col min="11" max="11" width="2.5546875" style="3" customWidth="1"/>
    <col min="12" max="12" width="2.44140625" style="3" customWidth="1"/>
    <col min="13" max="14" width="6.33203125" style="3" customWidth="1"/>
    <col min="15" max="20" width="3.77734375" style="3" customWidth="1"/>
    <col min="21" max="31" width="3.109375" style="3" customWidth="1"/>
    <col min="32" max="16384" width="8.88671875" style="3"/>
  </cols>
  <sheetData>
    <row r="1" spans="1:32" ht="21.6" thickBot="1">
      <c r="C1" s="2"/>
      <c r="D1" s="2"/>
      <c r="E1" s="2"/>
      <c r="F1" s="2"/>
      <c r="G1" s="2"/>
      <c r="J1" s="148" t="s">
        <v>44</v>
      </c>
      <c r="K1" s="149"/>
      <c r="L1" s="149"/>
      <c r="M1" s="149"/>
      <c r="N1" s="149"/>
      <c r="O1" s="149"/>
      <c r="P1" s="149"/>
      <c r="Q1" s="149"/>
      <c r="R1" s="149"/>
      <c r="S1" s="150"/>
      <c r="T1" s="4"/>
      <c r="U1" s="2"/>
      <c r="V1" s="2"/>
      <c r="W1" s="2"/>
      <c r="X1" s="2"/>
      <c r="Y1" s="2"/>
      <c r="Z1" s="2"/>
      <c r="AA1" s="151" t="s">
        <v>72</v>
      </c>
      <c r="AB1" s="151"/>
      <c r="AC1" s="151"/>
      <c r="AD1" s="151"/>
      <c r="AE1" s="151"/>
      <c r="AF1" s="1"/>
    </row>
    <row r="2" spans="1:32" ht="15" thickBot="1">
      <c r="S2" s="5"/>
      <c r="T2" s="6"/>
      <c r="U2" s="6"/>
    </row>
    <row r="3" spans="1:32" ht="16.8" customHeight="1" thickBot="1">
      <c r="U3" s="134" t="s">
        <v>71</v>
      </c>
      <c r="V3" s="135"/>
      <c r="W3" s="152"/>
      <c r="X3" s="153"/>
      <c r="Y3" s="154"/>
      <c r="Z3" s="86" t="s">
        <v>51</v>
      </c>
      <c r="AA3" s="85"/>
      <c r="AB3" s="155" t="s">
        <v>52</v>
      </c>
      <c r="AC3" s="155"/>
      <c r="AD3" s="155"/>
      <c r="AE3" s="156"/>
    </row>
    <row r="5" spans="1:32" ht="19.2">
      <c r="A5" s="7" t="s">
        <v>14</v>
      </c>
      <c r="B5" s="8"/>
      <c r="C5" s="9"/>
      <c r="D5" s="9"/>
      <c r="E5" s="9"/>
      <c r="F5" s="9"/>
      <c r="G5" s="9"/>
      <c r="H5" s="9"/>
    </row>
    <row r="6" spans="1:32" ht="22.2" customHeight="1" thickBot="1">
      <c r="K6" s="10"/>
      <c r="L6" s="11"/>
      <c r="M6" s="11"/>
      <c r="N6" s="11"/>
      <c r="O6" s="11"/>
      <c r="P6" s="12"/>
      <c r="Q6" s="57"/>
      <c r="R6" s="57"/>
      <c r="S6" s="57"/>
      <c r="T6" s="57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</row>
    <row r="7" spans="1:32" ht="22.2" customHeight="1" thickBot="1">
      <c r="A7" s="134" t="s">
        <v>0</v>
      </c>
      <c r="B7" s="135"/>
      <c r="C7" s="152"/>
      <c r="D7" s="43"/>
      <c r="E7" s="50"/>
      <c r="F7" s="53"/>
      <c r="G7" s="51"/>
      <c r="H7" s="52"/>
      <c r="I7" s="134" t="s">
        <v>55</v>
      </c>
      <c r="J7" s="152"/>
      <c r="K7" s="134"/>
      <c r="L7" s="135"/>
      <c r="M7" s="152"/>
      <c r="N7" s="11"/>
      <c r="O7" s="11"/>
      <c r="P7" s="12"/>
      <c r="Q7" s="165" t="s">
        <v>24</v>
      </c>
      <c r="R7" s="165"/>
      <c r="S7" s="165"/>
      <c r="T7" s="165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</row>
    <row r="8" spans="1:32" ht="22.2" customHeight="1" thickBot="1">
      <c r="A8" s="163" t="s">
        <v>19</v>
      </c>
      <c r="B8" s="164"/>
      <c r="C8" s="164"/>
      <c r="D8" s="134"/>
      <c r="E8" s="135"/>
      <c r="F8" s="135"/>
      <c r="G8" s="135"/>
      <c r="H8" s="135"/>
      <c r="I8" s="135"/>
      <c r="J8" s="135"/>
      <c r="K8" s="135"/>
      <c r="L8" s="135"/>
      <c r="M8" s="152"/>
      <c r="N8" s="12"/>
      <c r="Q8" s="165" t="s">
        <v>6</v>
      </c>
      <c r="R8" s="165"/>
      <c r="S8" s="165"/>
      <c r="T8" s="165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</row>
    <row r="9" spans="1:32" ht="22.2" customHeight="1" thickBot="1">
      <c r="A9" s="163" t="s">
        <v>63</v>
      </c>
      <c r="B9" s="164"/>
      <c r="C9" s="164"/>
      <c r="D9" s="134" t="s">
        <v>64</v>
      </c>
      <c r="E9" s="135"/>
      <c r="F9" s="166">
        <f>SUM(U25+U49+U73)</f>
        <v>0</v>
      </c>
      <c r="G9" s="167"/>
      <c r="H9" s="167"/>
      <c r="I9" s="167"/>
      <c r="J9" s="167"/>
      <c r="K9" s="167"/>
      <c r="L9" s="167"/>
      <c r="M9" s="168"/>
      <c r="Q9" s="165" t="s">
        <v>25</v>
      </c>
      <c r="R9" s="165"/>
      <c r="S9" s="165"/>
      <c r="T9" s="165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</row>
    <row r="10" spans="1:32" ht="13.2" customHeight="1" thickBot="1"/>
    <row r="11" spans="1:32" ht="19.2" customHeight="1" thickBot="1">
      <c r="A11" s="61" t="s">
        <v>4</v>
      </c>
      <c r="B11" s="13" t="s">
        <v>18</v>
      </c>
      <c r="C11" s="158" t="s">
        <v>23</v>
      </c>
      <c r="D11" s="159"/>
      <c r="E11" s="159"/>
      <c r="F11" s="159"/>
      <c r="G11" s="159"/>
      <c r="H11" s="159"/>
      <c r="I11" s="159"/>
      <c r="J11" s="159"/>
      <c r="K11" s="159"/>
      <c r="L11" s="159"/>
      <c r="M11" s="61" t="s">
        <v>21</v>
      </c>
      <c r="N11" s="14" t="s">
        <v>22</v>
      </c>
      <c r="O11" s="158" t="s">
        <v>20</v>
      </c>
      <c r="P11" s="159"/>
      <c r="Q11" s="159"/>
      <c r="R11" s="159"/>
      <c r="S11" s="159"/>
      <c r="T11" s="169"/>
      <c r="U11" s="170" t="s">
        <v>2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2"/>
    </row>
    <row r="12" spans="1:32" ht="19.2" customHeight="1">
      <c r="A12" s="15"/>
      <c r="B12" s="16"/>
      <c r="C12" s="160"/>
      <c r="D12" s="161"/>
      <c r="E12" s="161"/>
      <c r="F12" s="161"/>
      <c r="G12" s="161"/>
      <c r="H12" s="161"/>
      <c r="I12" s="161"/>
      <c r="J12" s="161"/>
      <c r="K12" s="161"/>
      <c r="L12" s="162"/>
      <c r="M12" s="54"/>
      <c r="N12" s="55"/>
      <c r="O12" s="173"/>
      <c r="P12" s="174"/>
      <c r="Q12" s="174"/>
      <c r="R12" s="174"/>
      <c r="S12" s="174"/>
      <c r="T12" s="175"/>
      <c r="U12" s="176"/>
      <c r="V12" s="177"/>
      <c r="W12" s="177"/>
      <c r="X12" s="177"/>
      <c r="Y12" s="177"/>
      <c r="Z12" s="177"/>
      <c r="AA12" s="177"/>
      <c r="AB12" s="177"/>
      <c r="AC12" s="177"/>
      <c r="AD12" s="177"/>
      <c r="AE12" s="178"/>
    </row>
    <row r="13" spans="1:32" ht="19.2" customHeight="1">
      <c r="A13" s="62"/>
      <c r="B13" s="16"/>
      <c r="C13" s="139"/>
      <c r="D13" s="140"/>
      <c r="E13" s="140"/>
      <c r="F13" s="140"/>
      <c r="G13" s="140"/>
      <c r="H13" s="140"/>
      <c r="I13" s="140"/>
      <c r="J13" s="140"/>
      <c r="K13" s="140"/>
      <c r="L13" s="141"/>
      <c r="M13" s="56"/>
      <c r="N13" s="55"/>
      <c r="O13" s="142"/>
      <c r="P13" s="143"/>
      <c r="Q13" s="143"/>
      <c r="R13" s="143"/>
      <c r="S13" s="143"/>
      <c r="T13" s="144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7"/>
    </row>
    <row r="14" spans="1:32" ht="19.2" customHeight="1">
      <c r="A14" s="62"/>
      <c r="B14" s="16"/>
      <c r="C14" s="139"/>
      <c r="D14" s="140"/>
      <c r="E14" s="140"/>
      <c r="F14" s="140"/>
      <c r="G14" s="140"/>
      <c r="H14" s="140"/>
      <c r="I14" s="140"/>
      <c r="J14" s="140"/>
      <c r="K14" s="140"/>
      <c r="L14" s="141"/>
      <c r="M14" s="56"/>
      <c r="N14" s="55"/>
      <c r="O14" s="142"/>
      <c r="P14" s="143"/>
      <c r="Q14" s="143"/>
      <c r="R14" s="143"/>
      <c r="S14" s="143"/>
      <c r="T14" s="144"/>
      <c r="U14" s="145"/>
      <c r="V14" s="146"/>
      <c r="W14" s="146"/>
      <c r="X14" s="146"/>
      <c r="Y14" s="146"/>
      <c r="Z14" s="146"/>
      <c r="AA14" s="146"/>
      <c r="AB14" s="146"/>
      <c r="AC14" s="146"/>
      <c r="AD14" s="146"/>
      <c r="AE14" s="147"/>
    </row>
    <row r="15" spans="1:32" ht="19.2" customHeight="1">
      <c r="A15" s="62"/>
      <c r="B15" s="16"/>
      <c r="C15" s="139"/>
      <c r="D15" s="140"/>
      <c r="E15" s="140"/>
      <c r="F15" s="140"/>
      <c r="G15" s="140"/>
      <c r="H15" s="140"/>
      <c r="I15" s="140"/>
      <c r="J15" s="140"/>
      <c r="K15" s="140"/>
      <c r="L15" s="141"/>
      <c r="M15" s="56"/>
      <c r="N15" s="55"/>
      <c r="O15" s="142"/>
      <c r="P15" s="143"/>
      <c r="Q15" s="143"/>
      <c r="R15" s="143"/>
      <c r="S15" s="143"/>
      <c r="T15" s="144"/>
      <c r="U15" s="145"/>
      <c r="V15" s="146"/>
      <c r="W15" s="146"/>
      <c r="X15" s="146"/>
      <c r="Y15" s="146"/>
      <c r="Z15" s="146"/>
      <c r="AA15" s="146"/>
      <c r="AB15" s="146"/>
      <c r="AC15" s="146"/>
      <c r="AD15" s="146"/>
      <c r="AE15" s="147"/>
    </row>
    <row r="16" spans="1:32" ht="19.2" customHeight="1">
      <c r="A16" s="62"/>
      <c r="B16" s="16"/>
      <c r="C16" s="139"/>
      <c r="D16" s="140"/>
      <c r="E16" s="140"/>
      <c r="F16" s="140"/>
      <c r="G16" s="140"/>
      <c r="H16" s="140"/>
      <c r="I16" s="140"/>
      <c r="J16" s="140"/>
      <c r="K16" s="140"/>
      <c r="L16" s="141"/>
      <c r="M16" s="56"/>
      <c r="N16" s="55"/>
      <c r="O16" s="142"/>
      <c r="P16" s="143"/>
      <c r="Q16" s="143"/>
      <c r="R16" s="143"/>
      <c r="S16" s="143"/>
      <c r="T16" s="144"/>
      <c r="U16" s="145"/>
      <c r="V16" s="146"/>
      <c r="W16" s="146"/>
      <c r="X16" s="146"/>
      <c r="Y16" s="146"/>
      <c r="Z16" s="146"/>
      <c r="AA16" s="146"/>
      <c r="AB16" s="146"/>
      <c r="AC16" s="146"/>
      <c r="AD16" s="146"/>
      <c r="AE16" s="147"/>
    </row>
    <row r="17" spans="1:32" ht="19.2" customHeight="1">
      <c r="A17" s="62"/>
      <c r="B17" s="16"/>
      <c r="C17" s="139"/>
      <c r="D17" s="140"/>
      <c r="E17" s="140"/>
      <c r="F17" s="140"/>
      <c r="G17" s="140"/>
      <c r="H17" s="140"/>
      <c r="I17" s="140"/>
      <c r="J17" s="140"/>
      <c r="K17" s="140"/>
      <c r="L17" s="141"/>
      <c r="M17" s="56"/>
      <c r="N17" s="55"/>
      <c r="O17" s="142"/>
      <c r="P17" s="143"/>
      <c r="Q17" s="143"/>
      <c r="R17" s="143"/>
      <c r="S17" s="143"/>
      <c r="T17" s="144"/>
      <c r="U17" s="145"/>
      <c r="V17" s="146"/>
      <c r="W17" s="146"/>
      <c r="X17" s="146"/>
      <c r="Y17" s="146"/>
      <c r="Z17" s="146"/>
      <c r="AA17" s="146"/>
      <c r="AB17" s="146"/>
      <c r="AC17" s="146"/>
      <c r="AD17" s="146"/>
      <c r="AE17" s="147"/>
    </row>
    <row r="18" spans="1:32" ht="19.2" customHeight="1">
      <c r="A18" s="62"/>
      <c r="B18" s="16"/>
      <c r="C18" s="139"/>
      <c r="D18" s="140"/>
      <c r="E18" s="140"/>
      <c r="F18" s="140"/>
      <c r="G18" s="140"/>
      <c r="H18" s="140"/>
      <c r="I18" s="140"/>
      <c r="J18" s="140"/>
      <c r="K18" s="140"/>
      <c r="L18" s="141"/>
      <c r="M18" s="56"/>
      <c r="N18" s="55"/>
      <c r="O18" s="142"/>
      <c r="P18" s="143"/>
      <c r="Q18" s="143"/>
      <c r="R18" s="143"/>
      <c r="S18" s="143"/>
      <c r="T18" s="144"/>
      <c r="U18" s="145"/>
      <c r="V18" s="146"/>
      <c r="W18" s="146"/>
      <c r="X18" s="146"/>
      <c r="Y18" s="146"/>
      <c r="Z18" s="146"/>
      <c r="AA18" s="146"/>
      <c r="AB18" s="146"/>
      <c r="AC18" s="146"/>
      <c r="AD18" s="146"/>
      <c r="AE18" s="147"/>
    </row>
    <row r="19" spans="1:32" ht="19.2" customHeight="1">
      <c r="A19" s="62"/>
      <c r="B19" s="16"/>
      <c r="C19" s="139"/>
      <c r="D19" s="140"/>
      <c r="E19" s="140"/>
      <c r="F19" s="140"/>
      <c r="G19" s="140"/>
      <c r="H19" s="140"/>
      <c r="I19" s="140"/>
      <c r="J19" s="140"/>
      <c r="K19" s="140"/>
      <c r="L19" s="141"/>
      <c r="M19" s="56"/>
      <c r="N19" s="55"/>
      <c r="O19" s="142"/>
      <c r="P19" s="143"/>
      <c r="Q19" s="143"/>
      <c r="R19" s="143"/>
      <c r="S19" s="143"/>
      <c r="T19" s="144"/>
      <c r="U19" s="145"/>
      <c r="V19" s="146"/>
      <c r="W19" s="146"/>
      <c r="X19" s="146"/>
      <c r="Y19" s="146"/>
      <c r="Z19" s="146"/>
      <c r="AA19" s="146"/>
      <c r="AB19" s="146"/>
      <c r="AC19" s="146"/>
      <c r="AD19" s="146"/>
      <c r="AE19" s="147"/>
    </row>
    <row r="20" spans="1:32" ht="19.2" customHeight="1">
      <c r="A20" s="62"/>
      <c r="B20" s="16"/>
      <c r="C20" s="139"/>
      <c r="D20" s="140"/>
      <c r="E20" s="140"/>
      <c r="F20" s="140"/>
      <c r="G20" s="140"/>
      <c r="H20" s="140"/>
      <c r="I20" s="140"/>
      <c r="J20" s="140"/>
      <c r="K20" s="140"/>
      <c r="L20" s="141"/>
      <c r="M20" s="56"/>
      <c r="N20" s="55"/>
      <c r="O20" s="142"/>
      <c r="P20" s="143"/>
      <c r="Q20" s="143"/>
      <c r="R20" s="143"/>
      <c r="S20" s="143"/>
      <c r="T20" s="144"/>
      <c r="U20" s="145"/>
      <c r="V20" s="146"/>
      <c r="W20" s="146"/>
      <c r="X20" s="146"/>
      <c r="Y20" s="146"/>
      <c r="Z20" s="146"/>
      <c r="AA20" s="146"/>
      <c r="AB20" s="146"/>
      <c r="AC20" s="146"/>
      <c r="AD20" s="146"/>
      <c r="AE20" s="147"/>
    </row>
    <row r="21" spans="1:32" ht="19.2" customHeight="1">
      <c r="A21" s="62"/>
      <c r="B21" s="16"/>
      <c r="C21" s="139"/>
      <c r="D21" s="140"/>
      <c r="E21" s="140"/>
      <c r="F21" s="140"/>
      <c r="G21" s="140"/>
      <c r="H21" s="140"/>
      <c r="I21" s="140"/>
      <c r="J21" s="140"/>
      <c r="K21" s="140"/>
      <c r="L21" s="141"/>
      <c r="M21" s="56"/>
      <c r="N21" s="55"/>
      <c r="O21" s="142"/>
      <c r="P21" s="143"/>
      <c r="Q21" s="143"/>
      <c r="R21" s="143"/>
      <c r="S21" s="143"/>
      <c r="T21" s="144"/>
      <c r="U21" s="145"/>
      <c r="V21" s="146"/>
      <c r="W21" s="146"/>
      <c r="X21" s="146"/>
      <c r="Y21" s="146"/>
      <c r="Z21" s="146"/>
      <c r="AA21" s="146"/>
      <c r="AB21" s="146"/>
      <c r="AC21" s="146"/>
      <c r="AD21" s="146"/>
      <c r="AE21" s="147"/>
    </row>
    <row r="22" spans="1:32" ht="19.2" customHeight="1">
      <c r="A22" s="62"/>
      <c r="B22" s="16"/>
      <c r="C22" s="139"/>
      <c r="D22" s="140"/>
      <c r="E22" s="140"/>
      <c r="F22" s="140"/>
      <c r="G22" s="140"/>
      <c r="H22" s="140"/>
      <c r="I22" s="140"/>
      <c r="J22" s="140"/>
      <c r="K22" s="140"/>
      <c r="L22" s="141"/>
      <c r="M22" s="56"/>
      <c r="N22" s="55"/>
      <c r="O22" s="142"/>
      <c r="P22" s="143"/>
      <c r="Q22" s="143"/>
      <c r="R22" s="143"/>
      <c r="S22" s="143"/>
      <c r="T22" s="144"/>
      <c r="U22" s="145"/>
      <c r="V22" s="146"/>
      <c r="W22" s="146"/>
      <c r="X22" s="146"/>
      <c r="Y22" s="146"/>
      <c r="Z22" s="146"/>
      <c r="AA22" s="146"/>
      <c r="AB22" s="146"/>
      <c r="AC22" s="146"/>
      <c r="AD22" s="146"/>
      <c r="AE22" s="147"/>
    </row>
    <row r="23" spans="1:32" ht="19.2" customHeight="1">
      <c r="A23" s="56"/>
      <c r="B23" s="59"/>
      <c r="C23" s="125"/>
      <c r="D23" s="126"/>
      <c r="E23" s="126"/>
      <c r="F23" s="126"/>
      <c r="G23" s="126"/>
      <c r="H23" s="126"/>
      <c r="I23" s="126"/>
      <c r="J23" s="126"/>
      <c r="K23" s="126"/>
      <c r="L23" s="127"/>
      <c r="M23" s="56"/>
      <c r="N23" s="55"/>
      <c r="O23" s="128"/>
      <c r="P23" s="129"/>
      <c r="Q23" s="129"/>
      <c r="R23" s="129"/>
      <c r="S23" s="129"/>
      <c r="T23" s="130"/>
      <c r="U23" s="131"/>
      <c r="V23" s="132"/>
      <c r="W23" s="132"/>
      <c r="X23" s="132"/>
      <c r="Y23" s="132"/>
      <c r="Z23" s="132"/>
      <c r="AA23" s="132"/>
      <c r="AB23" s="132"/>
      <c r="AC23" s="132"/>
      <c r="AD23" s="132"/>
      <c r="AE23" s="133"/>
    </row>
    <row r="24" spans="1:32" ht="19.2" customHeight="1" thickBot="1">
      <c r="A24" s="56"/>
      <c r="B24" s="59"/>
      <c r="C24" s="125"/>
      <c r="D24" s="126"/>
      <c r="E24" s="126"/>
      <c r="F24" s="126"/>
      <c r="G24" s="126"/>
      <c r="H24" s="126"/>
      <c r="I24" s="126"/>
      <c r="J24" s="126"/>
      <c r="K24" s="126"/>
      <c r="L24" s="127"/>
      <c r="M24" s="56"/>
      <c r="N24" s="55"/>
      <c r="O24" s="128"/>
      <c r="P24" s="129"/>
      <c r="Q24" s="129"/>
      <c r="R24" s="129"/>
      <c r="S24" s="129"/>
      <c r="T24" s="130"/>
      <c r="U24" s="131"/>
      <c r="V24" s="132"/>
      <c r="W24" s="132"/>
      <c r="X24" s="132"/>
      <c r="Y24" s="132"/>
      <c r="Z24" s="132"/>
      <c r="AA24" s="132"/>
      <c r="AB24" s="132"/>
      <c r="AC24" s="132"/>
      <c r="AD24" s="132"/>
      <c r="AE24" s="133"/>
    </row>
    <row r="25" spans="1:32" ht="19.2" customHeight="1" thickBot="1">
      <c r="A25" s="134" t="s">
        <v>60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6">
        <f>SUM(U10:AE23)</f>
        <v>0</v>
      </c>
      <c r="V25" s="137"/>
      <c r="W25" s="137"/>
      <c r="X25" s="137"/>
      <c r="Y25" s="137"/>
      <c r="Z25" s="137"/>
      <c r="AA25" s="137"/>
      <c r="AB25" s="137"/>
      <c r="AC25" s="137"/>
      <c r="AD25" s="137"/>
      <c r="AE25" s="138"/>
    </row>
    <row r="26" spans="1:32" ht="21.6" thickBot="1">
      <c r="C26" s="2"/>
      <c r="D26" s="2"/>
      <c r="E26" s="2"/>
      <c r="F26" s="2"/>
      <c r="G26" s="2"/>
      <c r="J26" s="148" t="s">
        <v>44</v>
      </c>
      <c r="K26" s="149"/>
      <c r="L26" s="149"/>
      <c r="M26" s="149"/>
      <c r="N26" s="149"/>
      <c r="O26" s="149"/>
      <c r="P26" s="149"/>
      <c r="Q26" s="149"/>
      <c r="R26" s="149"/>
      <c r="S26" s="150"/>
      <c r="T26" s="4"/>
      <c r="U26" s="2"/>
      <c r="V26" s="2"/>
      <c r="W26" s="2"/>
      <c r="X26" s="2"/>
      <c r="Y26" s="2"/>
      <c r="Z26" s="2"/>
      <c r="AA26" s="151" t="s">
        <v>72</v>
      </c>
      <c r="AB26" s="151"/>
      <c r="AC26" s="151"/>
      <c r="AD26" s="151"/>
      <c r="AE26" s="151"/>
      <c r="AF26" s="1"/>
    </row>
    <row r="27" spans="1:32" ht="15" thickBot="1">
      <c r="S27" s="5"/>
      <c r="T27" s="6"/>
      <c r="U27" s="6"/>
    </row>
    <row r="28" spans="1:32" ht="16.8" customHeight="1" thickBot="1">
      <c r="U28" s="134" t="s">
        <v>71</v>
      </c>
      <c r="V28" s="135"/>
      <c r="W28" s="152"/>
      <c r="X28" s="153"/>
      <c r="Y28" s="154"/>
      <c r="Z28" s="86" t="s">
        <v>51</v>
      </c>
      <c r="AA28" s="85"/>
      <c r="AB28" s="155" t="s">
        <v>52</v>
      </c>
      <c r="AC28" s="155"/>
      <c r="AD28" s="155"/>
      <c r="AE28" s="156"/>
    </row>
    <row r="30" spans="1:32" ht="19.2">
      <c r="A30" s="7" t="s">
        <v>14</v>
      </c>
      <c r="B30" s="8"/>
      <c r="C30" s="9"/>
      <c r="D30" s="9"/>
      <c r="E30" s="9"/>
      <c r="F30" s="9"/>
      <c r="G30" s="9"/>
      <c r="H30" s="9"/>
    </row>
    <row r="31" spans="1:32" ht="22.2" customHeight="1" thickBot="1">
      <c r="K31" s="10"/>
      <c r="L31" s="11"/>
      <c r="M31" s="11"/>
      <c r="N31" s="11"/>
      <c r="O31" s="11"/>
      <c r="P31" s="12"/>
      <c r="Q31" s="57"/>
      <c r="R31" s="57"/>
      <c r="S31" s="57"/>
      <c r="T31" s="57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</row>
    <row r="32" spans="1:32" ht="22.2" customHeight="1" thickBot="1">
      <c r="A32" s="134" t="s">
        <v>0</v>
      </c>
      <c r="B32" s="135"/>
      <c r="C32" s="152"/>
      <c r="D32" s="43"/>
      <c r="E32" s="50"/>
      <c r="F32" s="53"/>
      <c r="G32" s="51"/>
      <c r="H32" s="52"/>
      <c r="I32" s="134" t="s">
        <v>55</v>
      </c>
      <c r="J32" s="152"/>
      <c r="K32" s="134"/>
      <c r="L32" s="135"/>
      <c r="M32" s="152"/>
      <c r="N32" s="11"/>
      <c r="O32" s="11"/>
      <c r="P32" s="12"/>
      <c r="Q32" s="165" t="s">
        <v>24</v>
      </c>
      <c r="R32" s="165"/>
      <c r="S32" s="165"/>
      <c r="T32" s="165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</row>
    <row r="33" spans="1:31" ht="22.2" customHeight="1" thickBot="1">
      <c r="A33" s="163" t="s">
        <v>19</v>
      </c>
      <c r="B33" s="164"/>
      <c r="C33" s="164"/>
      <c r="D33" s="134"/>
      <c r="E33" s="135"/>
      <c r="F33" s="135"/>
      <c r="G33" s="135"/>
      <c r="H33" s="135"/>
      <c r="I33" s="135"/>
      <c r="J33" s="135"/>
      <c r="K33" s="135"/>
      <c r="L33" s="135"/>
      <c r="M33" s="152"/>
      <c r="N33" s="12"/>
      <c r="Q33" s="165" t="s">
        <v>6</v>
      </c>
      <c r="R33" s="165"/>
      <c r="S33" s="165"/>
      <c r="T33" s="165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</row>
    <row r="34" spans="1:31" ht="22.2" customHeight="1" thickBot="1">
      <c r="A34" s="163" t="s">
        <v>63</v>
      </c>
      <c r="B34" s="164"/>
      <c r="C34" s="164"/>
      <c r="D34" s="134" t="s">
        <v>64</v>
      </c>
      <c r="E34" s="135"/>
      <c r="F34" s="166">
        <f>SUM(U50+U74+U98)</f>
        <v>0</v>
      </c>
      <c r="G34" s="167"/>
      <c r="H34" s="167"/>
      <c r="I34" s="167"/>
      <c r="J34" s="167"/>
      <c r="K34" s="167"/>
      <c r="L34" s="167"/>
      <c r="M34" s="168"/>
      <c r="Q34" s="165" t="s">
        <v>25</v>
      </c>
      <c r="R34" s="165"/>
      <c r="S34" s="165"/>
      <c r="T34" s="165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</row>
    <row r="35" spans="1:31" ht="13.2" customHeight="1" thickBot="1"/>
    <row r="36" spans="1:31" ht="19.2" customHeight="1" thickBot="1">
      <c r="A36" s="61" t="s">
        <v>4</v>
      </c>
      <c r="B36" s="13" t="s">
        <v>18</v>
      </c>
      <c r="C36" s="158" t="s">
        <v>23</v>
      </c>
      <c r="D36" s="159"/>
      <c r="E36" s="159"/>
      <c r="F36" s="159"/>
      <c r="G36" s="159"/>
      <c r="H36" s="159"/>
      <c r="I36" s="159"/>
      <c r="J36" s="159"/>
      <c r="K36" s="159"/>
      <c r="L36" s="159"/>
      <c r="M36" s="61" t="s">
        <v>21</v>
      </c>
      <c r="N36" s="14" t="s">
        <v>22</v>
      </c>
      <c r="O36" s="158" t="s">
        <v>20</v>
      </c>
      <c r="P36" s="159"/>
      <c r="Q36" s="159"/>
      <c r="R36" s="159"/>
      <c r="S36" s="159"/>
      <c r="T36" s="169"/>
      <c r="U36" s="170" t="s">
        <v>2</v>
      </c>
      <c r="V36" s="171"/>
      <c r="W36" s="171"/>
      <c r="X36" s="171"/>
      <c r="Y36" s="171"/>
      <c r="Z36" s="171"/>
      <c r="AA36" s="171"/>
      <c r="AB36" s="171"/>
      <c r="AC36" s="171"/>
      <c r="AD36" s="171"/>
      <c r="AE36" s="172"/>
    </row>
    <row r="37" spans="1:31" ht="19.2" customHeight="1">
      <c r="A37" s="15"/>
      <c r="B37" s="16"/>
      <c r="C37" s="160"/>
      <c r="D37" s="161"/>
      <c r="E37" s="161"/>
      <c r="F37" s="161"/>
      <c r="G37" s="161"/>
      <c r="H37" s="161"/>
      <c r="I37" s="161"/>
      <c r="J37" s="161"/>
      <c r="K37" s="161"/>
      <c r="L37" s="162"/>
      <c r="M37" s="54"/>
      <c r="N37" s="55"/>
      <c r="O37" s="173"/>
      <c r="P37" s="174"/>
      <c r="Q37" s="174"/>
      <c r="R37" s="174"/>
      <c r="S37" s="174"/>
      <c r="T37" s="175"/>
      <c r="U37" s="176"/>
      <c r="V37" s="177"/>
      <c r="W37" s="177"/>
      <c r="X37" s="177"/>
      <c r="Y37" s="177"/>
      <c r="Z37" s="177"/>
      <c r="AA37" s="177"/>
      <c r="AB37" s="177"/>
      <c r="AC37" s="177"/>
      <c r="AD37" s="177"/>
      <c r="AE37" s="178"/>
    </row>
    <row r="38" spans="1:31" ht="19.2" customHeight="1">
      <c r="A38" s="62"/>
      <c r="B38" s="16"/>
      <c r="C38" s="139"/>
      <c r="D38" s="140"/>
      <c r="E38" s="140"/>
      <c r="F38" s="140"/>
      <c r="G38" s="140"/>
      <c r="H38" s="140"/>
      <c r="I38" s="140"/>
      <c r="J38" s="140"/>
      <c r="K38" s="140"/>
      <c r="L38" s="141"/>
      <c r="M38" s="56"/>
      <c r="N38" s="55"/>
      <c r="O38" s="142"/>
      <c r="P38" s="143"/>
      <c r="Q38" s="143"/>
      <c r="R38" s="143"/>
      <c r="S38" s="143"/>
      <c r="T38" s="144"/>
      <c r="U38" s="145"/>
      <c r="V38" s="146"/>
      <c r="W38" s="146"/>
      <c r="X38" s="146"/>
      <c r="Y38" s="146"/>
      <c r="Z38" s="146"/>
      <c r="AA38" s="146"/>
      <c r="AB38" s="146"/>
      <c r="AC38" s="146"/>
      <c r="AD38" s="146"/>
      <c r="AE38" s="147"/>
    </row>
    <row r="39" spans="1:31" ht="19.2" customHeight="1">
      <c r="A39" s="62"/>
      <c r="B39" s="16"/>
      <c r="C39" s="139"/>
      <c r="D39" s="140"/>
      <c r="E39" s="140"/>
      <c r="F39" s="140"/>
      <c r="G39" s="140"/>
      <c r="H39" s="140"/>
      <c r="I39" s="140"/>
      <c r="J39" s="140"/>
      <c r="K39" s="140"/>
      <c r="L39" s="141"/>
      <c r="M39" s="56"/>
      <c r="N39" s="55"/>
      <c r="O39" s="142"/>
      <c r="P39" s="143"/>
      <c r="Q39" s="143"/>
      <c r="R39" s="143"/>
      <c r="S39" s="143"/>
      <c r="T39" s="144"/>
      <c r="U39" s="145"/>
      <c r="V39" s="146"/>
      <c r="W39" s="146"/>
      <c r="X39" s="146"/>
      <c r="Y39" s="146"/>
      <c r="Z39" s="146"/>
      <c r="AA39" s="146"/>
      <c r="AB39" s="146"/>
      <c r="AC39" s="146"/>
      <c r="AD39" s="146"/>
      <c r="AE39" s="147"/>
    </row>
    <row r="40" spans="1:31" ht="19.2" customHeight="1">
      <c r="A40" s="62"/>
      <c r="B40" s="16"/>
      <c r="C40" s="139"/>
      <c r="D40" s="140"/>
      <c r="E40" s="140"/>
      <c r="F40" s="140"/>
      <c r="G40" s="140"/>
      <c r="H40" s="140"/>
      <c r="I40" s="140"/>
      <c r="J40" s="140"/>
      <c r="K40" s="140"/>
      <c r="L40" s="141"/>
      <c r="M40" s="56"/>
      <c r="N40" s="55"/>
      <c r="O40" s="142"/>
      <c r="P40" s="143"/>
      <c r="Q40" s="143"/>
      <c r="R40" s="143"/>
      <c r="S40" s="143"/>
      <c r="T40" s="144"/>
      <c r="U40" s="145"/>
      <c r="V40" s="146"/>
      <c r="W40" s="146"/>
      <c r="X40" s="146"/>
      <c r="Y40" s="146"/>
      <c r="Z40" s="146"/>
      <c r="AA40" s="146"/>
      <c r="AB40" s="146"/>
      <c r="AC40" s="146"/>
      <c r="AD40" s="146"/>
      <c r="AE40" s="147"/>
    </row>
    <row r="41" spans="1:31" ht="19.2" customHeight="1">
      <c r="A41" s="62"/>
      <c r="B41" s="16"/>
      <c r="C41" s="139"/>
      <c r="D41" s="140"/>
      <c r="E41" s="140"/>
      <c r="F41" s="140"/>
      <c r="G41" s="140"/>
      <c r="H41" s="140"/>
      <c r="I41" s="140"/>
      <c r="J41" s="140"/>
      <c r="K41" s="140"/>
      <c r="L41" s="141"/>
      <c r="M41" s="56"/>
      <c r="N41" s="55"/>
      <c r="O41" s="142"/>
      <c r="P41" s="143"/>
      <c r="Q41" s="143"/>
      <c r="R41" s="143"/>
      <c r="S41" s="143"/>
      <c r="T41" s="144"/>
      <c r="U41" s="145"/>
      <c r="V41" s="146"/>
      <c r="W41" s="146"/>
      <c r="X41" s="146"/>
      <c r="Y41" s="146"/>
      <c r="Z41" s="146"/>
      <c r="AA41" s="146"/>
      <c r="AB41" s="146"/>
      <c r="AC41" s="146"/>
      <c r="AD41" s="146"/>
      <c r="AE41" s="147"/>
    </row>
    <row r="42" spans="1:31" ht="19.2" customHeight="1">
      <c r="A42" s="62"/>
      <c r="B42" s="16"/>
      <c r="C42" s="139"/>
      <c r="D42" s="140"/>
      <c r="E42" s="140"/>
      <c r="F42" s="140"/>
      <c r="G42" s="140"/>
      <c r="H42" s="140"/>
      <c r="I42" s="140"/>
      <c r="J42" s="140"/>
      <c r="K42" s="140"/>
      <c r="L42" s="141"/>
      <c r="M42" s="56"/>
      <c r="N42" s="55"/>
      <c r="O42" s="142"/>
      <c r="P42" s="143"/>
      <c r="Q42" s="143"/>
      <c r="R42" s="143"/>
      <c r="S42" s="143"/>
      <c r="T42" s="144"/>
      <c r="U42" s="145"/>
      <c r="V42" s="146"/>
      <c r="W42" s="146"/>
      <c r="X42" s="146"/>
      <c r="Y42" s="146"/>
      <c r="Z42" s="146"/>
      <c r="AA42" s="146"/>
      <c r="AB42" s="146"/>
      <c r="AC42" s="146"/>
      <c r="AD42" s="146"/>
      <c r="AE42" s="147"/>
    </row>
    <row r="43" spans="1:31" ht="19.2" customHeight="1">
      <c r="A43" s="62"/>
      <c r="B43" s="16"/>
      <c r="C43" s="139"/>
      <c r="D43" s="140"/>
      <c r="E43" s="140"/>
      <c r="F43" s="140"/>
      <c r="G43" s="140"/>
      <c r="H43" s="140"/>
      <c r="I43" s="140"/>
      <c r="J43" s="140"/>
      <c r="K43" s="140"/>
      <c r="L43" s="141"/>
      <c r="M43" s="56"/>
      <c r="N43" s="55"/>
      <c r="O43" s="142"/>
      <c r="P43" s="143"/>
      <c r="Q43" s="143"/>
      <c r="R43" s="143"/>
      <c r="S43" s="143"/>
      <c r="T43" s="144"/>
      <c r="U43" s="145"/>
      <c r="V43" s="146"/>
      <c r="W43" s="146"/>
      <c r="X43" s="146"/>
      <c r="Y43" s="146"/>
      <c r="Z43" s="146"/>
      <c r="AA43" s="146"/>
      <c r="AB43" s="146"/>
      <c r="AC43" s="146"/>
      <c r="AD43" s="146"/>
      <c r="AE43" s="147"/>
    </row>
    <row r="44" spans="1:31" ht="19.2" customHeight="1">
      <c r="A44" s="62"/>
      <c r="B44" s="16"/>
      <c r="C44" s="139"/>
      <c r="D44" s="140"/>
      <c r="E44" s="140"/>
      <c r="F44" s="140"/>
      <c r="G44" s="140"/>
      <c r="H44" s="140"/>
      <c r="I44" s="140"/>
      <c r="J44" s="140"/>
      <c r="K44" s="140"/>
      <c r="L44" s="141"/>
      <c r="M44" s="56"/>
      <c r="N44" s="55"/>
      <c r="O44" s="142"/>
      <c r="P44" s="143"/>
      <c r="Q44" s="143"/>
      <c r="R44" s="143"/>
      <c r="S44" s="143"/>
      <c r="T44" s="144"/>
      <c r="U44" s="145"/>
      <c r="V44" s="146"/>
      <c r="W44" s="146"/>
      <c r="X44" s="146"/>
      <c r="Y44" s="146"/>
      <c r="Z44" s="146"/>
      <c r="AA44" s="146"/>
      <c r="AB44" s="146"/>
      <c r="AC44" s="146"/>
      <c r="AD44" s="146"/>
      <c r="AE44" s="147"/>
    </row>
    <row r="45" spans="1:31" ht="19.2" customHeight="1">
      <c r="A45" s="62"/>
      <c r="B45" s="16"/>
      <c r="C45" s="139"/>
      <c r="D45" s="140"/>
      <c r="E45" s="140"/>
      <c r="F45" s="140"/>
      <c r="G45" s="140"/>
      <c r="H45" s="140"/>
      <c r="I45" s="140"/>
      <c r="J45" s="140"/>
      <c r="K45" s="140"/>
      <c r="L45" s="141"/>
      <c r="M45" s="56"/>
      <c r="N45" s="55"/>
      <c r="O45" s="142"/>
      <c r="P45" s="143"/>
      <c r="Q45" s="143"/>
      <c r="R45" s="143"/>
      <c r="S45" s="143"/>
      <c r="T45" s="144"/>
      <c r="U45" s="145"/>
      <c r="V45" s="146"/>
      <c r="W45" s="146"/>
      <c r="X45" s="146"/>
      <c r="Y45" s="146"/>
      <c r="Z45" s="146"/>
      <c r="AA45" s="146"/>
      <c r="AB45" s="146"/>
      <c r="AC45" s="146"/>
      <c r="AD45" s="146"/>
      <c r="AE45" s="147"/>
    </row>
    <row r="46" spans="1:31" ht="19.2" customHeight="1">
      <c r="A46" s="62"/>
      <c r="B46" s="16"/>
      <c r="C46" s="139"/>
      <c r="D46" s="140"/>
      <c r="E46" s="140"/>
      <c r="F46" s="140"/>
      <c r="G46" s="140"/>
      <c r="H46" s="140"/>
      <c r="I46" s="140"/>
      <c r="J46" s="140"/>
      <c r="K46" s="140"/>
      <c r="L46" s="141"/>
      <c r="M46" s="56"/>
      <c r="N46" s="55"/>
      <c r="O46" s="142"/>
      <c r="P46" s="143"/>
      <c r="Q46" s="143"/>
      <c r="R46" s="143"/>
      <c r="S46" s="143"/>
      <c r="T46" s="144"/>
      <c r="U46" s="145"/>
      <c r="V46" s="146"/>
      <c r="W46" s="146"/>
      <c r="X46" s="146"/>
      <c r="Y46" s="146"/>
      <c r="Z46" s="146"/>
      <c r="AA46" s="146"/>
      <c r="AB46" s="146"/>
      <c r="AC46" s="146"/>
      <c r="AD46" s="146"/>
      <c r="AE46" s="147"/>
    </row>
    <row r="47" spans="1:31" ht="19.2" customHeight="1">
      <c r="A47" s="62"/>
      <c r="B47" s="16"/>
      <c r="C47" s="139"/>
      <c r="D47" s="140"/>
      <c r="E47" s="140"/>
      <c r="F47" s="140"/>
      <c r="G47" s="140"/>
      <c r="H47" s="140"/>
      <c r="I47" s="140"/>
      <c r="J47" s="140"/>
      <c r="K47" s="140"/>
      <c r="L47" s="141"/>
      <c r="M47" s="56"/>
      <c r="N47" s="55"/>
      <c r="O47" s="142"/>
      <c r="P47" s="143"/>
      <c r="Q47" s="143"/>
      <c r="R47" s="143"/>
      <c r="S47" s="143"/>
      <c r="T47" s="144"/>
      <c r="U47" s="145"/>
      <c r="V47" s="146"/>
      <c r="W47" s="146"/>
      <c r="X47" s="146"/>
      <c r="Y47" s="146"/>
      <c r="Z47" s="146"/>
      <c r="AA47" s="146"/>
      <c r="AB47" s="146"/>
      <c r="AC47" s="146"/>
      <c r="AD47" s="146"/>
      <c r="AE47" s="147"/>
    </row>
    <row r="48" spans="1:31" ht="19.2" customHeight="1">
      <c r="A48" s="56"/>
      <c r="B48" s="59"/>
      <c r="C48" s="125"/>
      <c r="D48" s="126"/>
      <c r="E48" s="126"/>
      <c r="F48" s="126"/>
      <c r="G48" s="126"/>
      <c r="H48" s="126"/>
      <c r="I48" s="126"/>
      <c r="J48" s="126"/>
      <c r="K48" s="126"/>
      <c r="L48" s="127"/>
      <c r="M48" s="56"/>
      <c r="N48" s="55"/>
      <c r="O48" s="128"/>
      <c r="P48" s="129"/>
      <c r="Q48" s="129"/>
      <c r="R48" s="129"/>
      <c r="S48" s="129"/>
      <c r="T48" s="130"/>
      <c r="U48" s="131"/>
      <c r="V48" s="132"/>
      <c r="W48" s="132"/>
      <c r="X48" s="132"/>
      <c r="Y48" s="132"/>
      <c r="Z48" s="132"/>
      <c r="AA48" s="132"/>
      <c r="AB48" s="132"/>
      <c r="AC48" s="132"/>
      <c r="AD48" s="132"/>
      <c r="AE48" s="133"/>
    </row>
    <row r="49" spans="1:32" ht="19.2" customHeight="1" thickBot="1">
      <c r="A49" s="56"/>
      <c r="B49" s="59"/>
      <c r="C49" s="125"/>
      <c r="D49" s="126"/>
      <c r="E49" s="126"/>
      <c r="F49" s="126"/>
      <c r="G49" s="126"/>
      <c r="H49" s="126"/>
      <c r="I49" s="126"/>
      <c r="J49" s="126"/>
      <c r="K49" s="126"/>
      <c r="L49" s="127"/>
      <c r="M49" s="56"/>
      <c r="N49" s="55"/>
      <c r="O49" s="128"/>
      <c r="P49" s="129"/>
      <c r="Q49" s="129"/>
      <c r="R49" s="129"/>
      <c r="S49" s="129"/>
      <c r="T49" s="130"/>
      <c r="U49" s="131"/>
      <c r="V49" s="132"/>
      <c r="W49" s="132"/>
      <c r="X49" s="132"/>
      <c r="Y49" s="132"/>
      <c r="Z49" s="132"/>
      <c r="AA49" s="132"/>
      <c r="AB49" s="132"/>
      <c r="AC49" s="132"/>
      <c r="AD49" s="132"/>
      <c r="AE49" s="133"/>
    </row>
    <row r="50" spans="1:32" ht="19.2" customHeight="1" thickBot="1">
      <c r="A50" s="134" t="s">
        <v>60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6">
        <f>SUM(U35:AE48)</f>
        <v>0</v>
      </c>
      <c r="V50" s="137"/>
      <c r="W50" s="137"/>
      <c r="X50" s="137"/>
      <c r="Y50" s="137"/>
      <c r="Z50" s="137"/>
      <c r="AA50" s="137"/>
      <c r="AB50" s="137"/>
      <c r="AC50" s="137"/>
      <c r="AD50" s="137"/>
      <c r="AE50" s="138"/>
    </row>
    <row r="51" spans="1:32" ht="21.6" thickBot="1">
      <c r="C51" s="2"/>
      <c r="D51" s="2"/>
      <c r="E51" s="2"/>
      <c r="F51" s="2"/>
      <c r="G51" s="2"/>
      <c r="J51" s="148" t="s">
        <v>44</v>
      </c>
      <c r="K51" s="149"/>
      <c r="L51" s="149"/>
      <c r="M51" s="149"/>
      <c r="N51" s="149"/>
      <c r="O51" s="149"/>
      <c r="P51" s="149"/>
      <c r="Q51" s="149"/>
      <c r="R51" s="149"/>
      <c r="S51" s="150"/>
      <c r="T51" s="4"/>
      <c r="U51" s="2"/>
      <c r="V51" s="2"/>
      <c r="W51" s="2"/>
      <c r="X51" s="2"/>
      <c r="Y51" s="2"/>
      <c r="Z51" s="2"/>
      <c r="AA51" s="151" t="s">
        <v>72</v>
      </c>
      <c r="AB51" s="151"/>
      <c r="AC51" s="151"/>
      <c r="AD51" s="151"/>
      <c r="AE51" s="151"/>
      <c r="AF51" s="1"/>
    </row>
    <row r="52" spans="1:32" ht="15" thickBot="1">
      <c r="S52" s="5"/>
      <c r="T52" s="6"/>
      <c r="U52" s="6"/>
    </row>
    <row r="53" spans="1:32" ht="16.8" customHeight="1" thickBot="1">
      <c r="U53" s="134" t="s">
        <v>71</v>
      </c>
      <c r="V53" s="135"/>
      <c r="W53" s="152"/>
      <c r="X53" s="153"/>
      <c r="Y53" s="154"/>
      <c r="Z53" s="86" t="s">
        <v>51</v>
      </c>
      <c r="AA53" s="85"/>
      <c r="AB53" s="155" t="s">
        <v>52</v>
      </c>
      <c r="AC53" s="155"/>
      <c r="AD53" s="155"/>
      <c r="AE53" s="156"/>
    </row>
    <row r="55" spans="1:32" ht="19.2">
      <c r="A55" s="7" t="s">
        <v>14</v>
      </c>
      <c r="B55" s="8"/>
      <c r="C55" s="9"/>
      <c r="D55" s="9"/>
      <c r="E55" s="9"/>
      <c r="F55" s="9"/>
      <c r="G55" s="9"/>
      <c r="H55" s="9"/>
    </row>
    <row r="56" spans="1:32" ht="22.2" customHeight="1" thickBot="1">
      <c r="K56" s="10"/>
      <c r="L56" s="11"/>
      <c r="M56" s="11"/>
      <c r="N56" s="11"/>
      <c r="O56" s="11"/>
      <c r="P56" s="12"/>
      <c r="Q56" s="57"/>
      <c r="R56" s="57"/>
      <c r="S56" s="57"/>
      <c r="T56" s="57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</row>
    <row r="57" spans="1:32" ht="22.2" customHeight="1" thickBot="1">
      <c r="A57" s="134" t="s">
        <v>0</v>
      </c>
      <c r="B57" s="135"/>
      <c r="C57" s="152"/>
      <c r="D57" s="43"/>
      <c r="E57" s="50"/>
      <c r="F57" s="53"/>
      <c r="G57" s="51"/>
      <c r="H57" s="52"/>
      <c r="I57" s="134" t="s">
        <v>55</v>
      </c>
      <c r="J57" s="152"/>
      <c r="K57" s="134"/>
      <c r="L57" s="135"/>
      <c r="M57" s="152"/>
      <c r="N57" s="11"/>
      <c r="O57" s="11"/>
      <c r="P57" s="12"/>
      <c r="Q57" s="165" t="s">
        <v>24</v>
      </c>
      <c r="R57" s="165"/>
      <c r="S57" s="165"/>
      <c r="T57" s="165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</row>
    <row r="58" spans="1:32" ht="22.2" customHeight="1" thickBot="1">
      <c r="A58" s="163" t="s">
        <v>19</v>
      </c>
      <c r="B58" s="164"/>
      <c r="C58" s="164"/>
      <c r="D58" s="134"/>
      <c r="E58" s="135"/>
      <c r="F58" s="135"/>
      <c r="G58" s="135"/>
      <c r="H58" s="135"/>
      <c r="I58" s="135"/>
      <c r="J58" s="135"/>
      <c r="K58" s="135"/>
      <c r="L58" s="135"/>
      <c r="M58" s="152"/>
      <c r="N58" s="12"/>
      <c r="Q58" s="165" t="s">
        <v>6</v>
      </c>
      <c r="R58" s="165"/>
      <c r="S58" s="165"/>
      <c r="T58" s="165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</row>
    <row r="59" spans="1:32" ht="22.2" customHeight="1" thickBot="1">
      <c r="A59" s="163" t="s">
        <v>63</v>
      </c>
      <c r="B59" s="164"/>
      <c r="C59" s="164"/>
      <c r="D59" s="134" t="s">
        <v>64</v>
      </c>
      <c r="E59" s="135"/>
      <c r="F59" s="166">
        <f>SUM(U75+U99+U123)</f>
        <v>0</v>
      </c>
      <c r="G59" s="167"/>
      <c r="H59" s="167"/>
      <c r="I59" s="167"/>
      <c r="J59" s="167"/>
      <c r="K59" s="167"/>
      <c r="L59" s="167"/>
      <c r="M59" s="168"/>
      <c r="Q59" s="165" t="s">
        <v>25</v>
      </c>
      <c r="R59" s="165"/>
      <c r="S59" s="165"/>
      <c r="T59" s="165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</row>
    <row r="60" spans="1:32" ht="13.2" customHeight="1" thickBot="1"/>
    <row r="61" spans="1:32" ht="19.2" customHeight="1" thickBot="1">
      <c r="A61" s="61" t="s">
        <v>4</v>
      </c>
      <c r="B61" s="13" t="s">
        <v>18</v>
      </c>
      <c r="C61" s="158" t="s">
        <v>23</v>
      </c>
      <c r="D61" s="159"/>
      <c r="E61" s="159"/>
      <c r="F61" s="159"/>
      <c r="G61" s="159"/>
      <c r="H61" s="159"/>
      <c r="I61" s="159"/>
      <c r="J61" s="159"/>
      <c r="K61" s="159"/>
      <c r="L61" s="159"/>
      <c r="M61" s="61" t="s">
        <v>21</v>
      </c>
      <c r="N61" s="14" t="s">
        <v>22</v>
      </c>
      <c r="O61" s="158" t="s">
        <v>20</v>
      </c>
      <c r="P61" s="159"/>
      <c r="Q61" s="159"/>
      <c r="R61" s="159"/>
      <c r="S61" s="159"/>
      <c r="T61" s="169"/>
      <c r="U61" s="170" t="s">
        <v>2</v>
      </c>
      <c r="V61" s="171"/>
      <c r="W61" s="171"/>
      <c r="X61" s="171"/>
      <c r="Y61" s="171"/>
      <c r="Z61" s="171"/>
      <c r="AA61" s="171"/>
      <c r="AB61" s="171"/>
      <c r="AC61" s="171"/>
      <c r="AD61" s="171"/>
      <c r="AE61" s="172"/>
    </row>
    <row r="62" spans="1:32" ht="19.2" customHeight="1">
      <c r="A62" s="15"/>
      <c r="B62" s="16"/>
      <c r="C62" s="160"/>
      <c r="D62" s="161"/>
      <c r="E62" s="161"/>
      <c r="F62" s="161"/>
      <c r="G62" s="161"/>
      <c r="H62" s="161"/>
      <c r="I62" s="161"/>
      <c r="J62" s="161"/>
      <c r="K62" s="161"/>
      <c r="L62" s="162"/>
      <c r="M62" s="54"/>
      <c r="N62" s="55"/>
      <c r="O62" s="173"/>
      <c r="P62" s="174"/>
      <c r="Q62" s="174"/>
      <c r="R62" s="174"/>
      <c r="S62" s="174"/>
      <c r="T62" s="175"/>
      <c r="U62" s="176"/>
      <c r="V62" s="177"/>
      <c r="W62" s="177"/>
      <c r="X62" s="177"/>
      <c r="Y62" s="177"/>
      <c r="Z62" s="177"/>
      <c r="AA62" s="177"/>
      <c r="AB62" s="177"/>
      <c r="AC62" s="177"/>
      <c r="AD62" s="177"/>
      <c r="AE62" s="178"/>
    </row>
    <row r="63" spans="1:32" ht="19.2" customHeight="1">
      <c r="A63" s="62"/>
      <c r="B63" s="16"/>
      <c r="C63" s="139"/>
      <c r="D63" s="140"/>
      <c r="E63" s="140"/>
      <c r="F63" s="140"/>
      <c r="G63" s="140"/>
      <c r="H63" s="140"/>
      <c r="I63" s="140"/>
      <c r="J63" s="140"/>
      <c r="K63" s="140"/>
      <c r="L63" s="141"/>
      <c r="M63" s="56"/>
      <c r="N63" s="55"/>
      <c r="O63" s="142"/>
      <c r="P63" s="143"/>
      <c r="Q63" s="143"/>
      <c r="R63" s="143"/>
      <c r="S63" s="143"/>
      <c r="T63" s="144"/>
      <c r="U63" s="145"/>
      <c r="V63" s="146"/>
      <c r="W63" s="146"/>
      <c r="X63" s="146"/>
      <c r="Y63" s="146"/>
      <c r="Z63" s="146"/>
      <c r="AA63" s="146"/>
      <c r="AB63" s="146"/>
      <c r="AC63" s="146"/>
      <c r="AD63" s="146"/>
      <c r="AE63" s="147"/>
    </row>
    <row r="64" spans="1:32" ht="19.2" customHeight="1">
      <c r="A64" s="62"/>
      <c r="B64" s="16"/>
      <c r="C64" s="139"/>
      <c r="D64" s="140"/>
      <c r="E64" s="140"/>
      <c r="F64" s="140"/>
      <c r="G64" s="140"/>
      <c r="H64" s="140"/>
      <c r="I64" s="140"/>
      <c r="J64" s="140"/>
      <c r="K64" s="140"/>
      <c r="L64" s="141"/>
      <c r="M64" s="56"/>
      <c r="N64" s="55"/>
      <c r="O64" s="142"/>
      <c r="P64" s="143"/>
      <c r="Q64" s="143"/>
      <c r="R64" s="143"/>
      <c r="S64" s="143"/>
      <c r="T64" s="144"/>
      <c r="U64" s="145"/>
      <c r="V64" s="146"/>
      <c r="W64" s="146"/>
      <c r="X64" s="146"/>
      <c r="Y64" s="146"/>
      <c r="Z64" s="146"/>
      <c r="AA64" s="146"/>
      <c r="AB64" s="146"/>
      <c r="AC64" s="146"/>
      <c r="AD64" s="146"/>
      <c r="AE64" s="147"/>
    </row>
    <row r="65" spans="1:31" ht="19.2" customHeight="1">
      <c r="A65" s="62"/>
      <c r="B65" s="16"/>
      <c r="C65" s="139"/>
      <c r="D65" s="140"/>
      <c r="E65" s="140"/>
      <c r="F65" s="140"/>
      <c r="G65" s="140"/>
      <c r="H65" s="140"/>
      <c r="I65" s="140"/>
      <c r="J65" s="140"/>
      <c r="K65" s="140"/>
      <c r="L65" s="141"/>
      <c r="M65" s="56"/>
      <c r="N65" s="55"/>
      <c r="O65" s="142"/>
      <c r="P65" s="143"/>
      <c r="Q65" s="143"/>
      <c r="R65" s="143"/>
      <c r="S65" s="143"/>
      <c r="T65" s="144"/>
      <c r="U65" s="145"/>
      <c r="V65" s="146"/>
      <c r="W65" s="146"/>
      <c r="X65" s="146"/>
      <c r="Y65" s="146"/>
      <c r="Z65" s="146"/>
      <c r="AA65" s="146"/>
      <c r="AB65" s="146"/>
      <c r="AC65" s="146"/>
      <c r="AD65" s="146"/>
      <c r="AE65" s="147"/>
    </row>
    <row r="66" spans="1:31" ht="19.2" customHeight="1">
      <c r="A66" s="62"/>
      <c r="B66" s="16"/>
      <c r="C66" s="139"/>
      <c r="D66" s="140"/>
      <c r="E66" s="140"/>
      <c r="F66" s="140"/>
      <c r="G66" s="140"/>
      <c r="H66" s="140"/>
      <c r="I66" s="140"/>
      <c r="J66" s="140"/>
      <c r="K66" s="140"/>
      <c r="L66" s="141"/>
      <c r="M66" s="56"/>
      <c r="N66" s="55"/>
      <c r="O66" s="142"/>
      <c r="P66" s="143"/>
      <c r="Q66" s="143"/>
      <c r="R66" s="143"/>
      <c r="S66" s="143"/>
      <c r="T66" s="144"/>
      <c r="U66" s="145"/>
      <c r="V66" s="146"/>
      <c r="W66" s="146"/>
      <c r="X66" s="146"/>
      <c r="Y66" s="146"/>
      <c r="Z66" s="146"/>
      <c r="AA66" s="146"/>
      <c r="AB66" s="146"/>
      <c r="AC66" s="146"/>
      <c r="AD66" s="146"/>
      <c r="AE66" s="147"/>
    </row>
    <row r="67" spans="1:31" ht="19.2" customHeight="1">
      <c r="A67" s="62"/>
      <c r="B67" s="16"/>
      <c r="C67" s="139"/>
      <c r="D67" s="140"/>
      <c r="E67" s="140"/>
      <c r="F67" s="140"/>
      <c r="G67" s="140"/>
      <c r="H67" s="140"/>
      <c r="I67" s="140"/>
      <c r="J67" s="140"/>
      <c r="K67" s="140"/>
      <c r="L67" s="141"/>
      <c r="M67" s="56"/>
      <c r="N67" s="55"/>
      <c r="O67" s="142"/>
      <c r="P67" s="143"/>
      <c r="Q67" s="143"/>
      <c r="R67" s="143"/>
      <c r="S67" s="143"/>
      <c r="T67" s="144"/>
      <c r="U67" s="145"/>
      <c r="V67" s="146"/>
      <c r="W67" s="146"/>
      <c r="X67" s="146"/>
      <c r="Y67" s="146"/>
      <c r="Z67" s="146"/>
      <c r="AA67" s="146"/>
      <c r="AB67" s="146"/>
      <c r="AC67" s="146"/>
      <c r="AD67" s="146"/>
      <c r="AE67" s="147"/>
    </row>
    <row r="68" spans="1:31" ht="19.2" customHeight="1">
      <c r="A68" s="62"/>
      <c r="B68" s="16"/>
      <c r="C68" s="139"/>
      <c r="D68" s="140"/>
      <c r="E68" s="140"/>
      <c r="F68" s="140"/>
      <c r="G68" s="140"/>
      <c r="H68" s="140"/>
      <c r="I68" s="140"/>
      <c r="J68" s="140"/>
      <c r="K68" s="140"/>
      <c r="L68" s="141"/>
      <c r="M68" s="56"/>
      <c r="N68" s="55"/>
      <c r="O68" s="142"/>
      <c r="P68" s="143"/>
      <c r="Q68" s="143"/>
      <c r="R68" s="143"/>
      <c r="S68" s="143"/>
      <c r="T68" s="144"/>
      <c r="U68" s="145"/>
      <c r="V68" s="146"/>
      <c r="W68" s="146"/>
      <c r="X68" s="146"/>
      <c r="Y68" s="146"/>
      <c r="Z68" s="146"/>
      <c r="AA68" s="146"/>
      <c r="AB68" s="146"/>
      <c r="AC68" s="146"/>
      <c r="AD68" s="146"/>
      <c r="AE68" s="147"/>
    </row>
    <row r="69" spans="1:31" ht="19.2" customHeight="1">
      <c r="A69" s="62"/>
      <c r="B69" s="16"/>
      <c r="C69" s="139"/>
      <c r="D69" s="140"/>
      <c r="E69" s="140"/>
      <c r="F69" s="140"/>
      <c r="G69" s="140"/>
      <c r="H69" s="140"/>
      <c r="I69" s="140"/>
      <c r="J69" s="140"/>
      <c r="K69" s="140"/>
      <c r="L69" s="141"/>
      <c r="M69" s="56"/>
      <c r="N69" s="55"/>
      <c r="O69" s="142"/>
      <c r="P69" s="143"/>
      <c r="Q69" s="143"/>
      <c r="R69" s="143"/>
      <c r="S69" s="143"/>
      <c r="T69" s="144"/>
      <c r="U69" s="145"/>
      <c r="V69" s="146"/>
      <c r="W69" s="146"/>
      <c r="X69" s="146"/>
      <c r="Y69" s="146"/>
      <c r="Z69" s="146"/>
      <c r="AA69" s="146"/>
      <c r="AB69" s="146"/>
      <c r="AC69" s="146"/>
      <c r="AD69" s="146"/>
      <c r="AE69" s="147"/>
    </row>
    <row r="70" spans="1:31" ht="19.2" customHeight="1">
      <c r="A70" s="62"/>
      <c r="B70" s="16"/>
      <c r="C70" s="139"/>
      <c r="D70" s="140"/>
      <c r="E70" s="140"/>
      <c r="F70" s="140"/>
      <c r="G70" s="140"/>
      <c r="H70" s="140"/>
      <c r="I70" s="140"/>
      <c r="J70" s="140"/>
      <c r="K70" s="140"/>
      <c r="L70" s="141"/>
      <c r="M70" s="56"/>
      <c r="N70" s="55"/>
      <c r="O70" s="142"/>
      <c r="P70" s="143"/>
      <c r="Q70" s="143"/>
      <c r="R70" s="143"/>
      <c r="S70" s="143"/>
      <c r="T70" s="144"/>
      <c r="U70" s="145"/>
      <c r="V70" s="146"/>
      <c r="W70" s="146"/>
      <c r="X70" s="146"/>
      <c r="Y70" s="146"/>
      <c r="Z70" s="146"/>
      <c r="AA70" s="146"/>
      <c r="AB70" s="146"/>
      <c r="AC70" s="146"/>
      <c r="AD70" s="146"/>
      <c r="AE70" s="147"/>
    </row>
    <row r="71" spans="1:31" ht="19.2" customHeight="1">
      <c r="A71" s="62"/>
      <c r="B71" s="16"/>
      <c r="C71" s="139"/>
      <c r="D71" s="140"/>
      <c r="E71" s="140"/>
      <c r="F71" s="140"/>
      <c r="G71" s="140"/>
      <c r="H71" s="140"/>
      <c r="I71" s="140"/>
      <c r="J71" s="140"/>
      <c r="K71" s="140"/>
      <c r="L71" s="141"/>
      <c r="M71" s="56"/>
      <c r="N71" s="55"/>
      <c r="O71" s="142"/>
      <c r="P71" s="143"/>
      <c r="Q71" s="143"/>
      <c r="R71" s="143"/>
      <c r="S71" s="143"/>
      <c r="T71" s="144"/>
      <c r="U71" s="145"/>
      <c r="V71" s="146"/>
      <c r="W71" s="146"/>
      <c r="X71" s="146"/>
      <c r="Y71" s="146"/>
      <c r="Z71" s="146"/>
      <c r="AA71" s="146"/>
      <c r="AB71" s="146"/>
      <c r="AC71" s="146"/>
      <c r="AD71" s="146"/>
      <c r="AE71" s="147"/>
    </row>
    <row r="72" spans="1:31" ht="19.2" customHeight="1">
      <c r="A72" s="62"/>
      <c r="B72" s="16"/>
      <c r="C72" s="139"/>
      <c r="D72" s="140"/>
      <c r="E72" s="140"/>
      <c r="F72" s="140"/>
      <c r="G72" s="140"/>
      <c r="H72" s="140"/>
      <c r="I72" s="140"/>
      <c r="J72" s="140"/>
      <c r="K72" s="140"/>
      <c r="L72" s="141"/>
      <c r="M72" s="56"/>
      <c r="N72" s="55"/>
      <c r="O72" s="142"/>
      <c r="P72" s="143"/>
      <c r="Q72" s="143"/>
      <c r="R72" s="143"/>
      <c r="S72" s="143"/>
      <c r="T72" s="144"/>
      <c r="U72" s="145"/>
      <c r="V72" s="146"/>
      <c r="W72" s="146"/>
      <c r="X72" s="146"/>
      <c r="Y72" s="146"/>
      <c r="Z72" s="146"/>
      <c r="AA72" s="146"/>
      <c r="AB72" s="146"/>
      <c r="AC72" s="146"/>
      <c r="AD72" s="146"/>
      <c r="AE72" s="147"/>
    </row>
    <row r="73" spans="1:31" ht="19.2" customHeight="1">
      <c r="A73" s="56"/>
      <c r="B73" s="59"/>
      <c r="C73" s="125"/>
      <c r="D73" s="126"/>
      <c r="E73" s="126"/>
      <c r="F73" s="126"/>
      <c r="G73" s="126"/>
      <c r="H73" s="126"/>
      <c r="I73" s="126"/>
      <c r="J73" s="126"/>
      <c r="K73" s="126"/>
      <c r="L73" s="127"/>
      <c r="M73" s="56"/>
      <c r="N73" s="55"/>
      <c r="O73" s="128"/>
      <c r="P73" s="129"/>
      <c r="Q73" s="129"/>
      <c r="R73" s="129"/>
      <c r="S73" s="129"/>
      <c r="T73" s="130"/>
      <c r="U73" s="131"/>
      <c r="V73" s="132"/>
      <c r="W73" s="132"/>
      <c r="X73" s="132"/>
      <c r="Y73" s="132"/>
      <c r="Z73" s="132"/>
      <c r="AA73" s="132"/>
      <c r="AB73" s="132"/>
      <c r="AC73" s="132"/>
      <c r="AD73" s="132"/>
      <c r="AE73" s="133"/>
    </row>
    <row r="74" spans="1:31" ht="19.2" customHeight="1" thickBot="1">
      <c r="A74" s="56"/>
      <c r="B74" s="59"/>
      <c r="C74" s="125"/>
      <c r="D74" s="126"/>
      <c r="E74" s="126"/>
      <c r="F74" s="126"/>
      <c r="G74" s="126"/>
      <c r="H74" s="126"/>
      <c r="I74" s="126"/>
      <c r="J74" s="126"/>
      <c r="K74" s="126"/>
      <c r="L74" s="127"/>
      <c r="M74" s="56"/>
      <c r="N74" s="55"/>
      <c r="O74" s="128"/>
      <c r="P74" s="129"/>
      <c r="Q74" s="129"/>
      <c r="R74" s="129"/>
      <c r="S74" s="129"/>
      <c r="T74" s="130"/>
      <c r="U74" s="131"/>
      <c r="V74" s="132"/>
      <c r="W74" s="132"/>
      <c r="X74" s="132"/>
      <c r="Y74" s="132"/>
      <c r="Z74" s="132"/>
      <c r="AA74" s="132"/>
      <c r="AB74" s="132"/>
      <c r="AC74" s="132"/>
      <c r="AD74" s="132"/>
      <c r="AE74" s="133"/>
    </row>
    <row r="75" spans="1:31" ht="19.2" customHeight="1" thickBot="1">
      <c r="A75" s="134" t="s">
        <v>60</v>
      </c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6">
        <f>SUM(U60:AE73)</f>
        <v>0</v>
      </c>
      <c r="V75" s="137"/>
      <c r="W75" s="137"/>
      <c r="X75" s="137"/>
      <c r="Y75" s="137"/>
      <c r="Z75" s="137"/>
      <c r="AA75" s="137"/>
      <c r="AB75" s="137"/>
      <c r="AC75" s="137"/>
      <c r="AD75" s="137"/>
      <c r="AE75" s="138"/>
    </row>
  </sheetData>
  <mergeCells count="189">
    <mergeCell ref="A7:C7"/>
    <mergeCell ref="A8:C8"/>
    <mergeCell ref="J1:S1"/>
    <mergeCell ref="AA1:AE1"/>
    <mergeCell ref="U3:W3"/>
    <mergeCell ref="X3:Y3"/>
    <mergeCell ref="AB3:AE3"/>
    <mergeCell ref="I7:J7"/>
    <mergeCell ref="K7:M7"/>
    <mergeCell ref="Q7:T7"/>
    <mergeCell ref="U7:AE7"/>
    <mergeCell ref="D8:M8"/>
    <mergeCell ref="Q8:T8"/>
    <mergeCell ref="U8:AE8"/>
    <mergeCell ref="U28:W28"/>
    <mergeCell ref="X28:Y28"/>
    <mergeCell ref="C36:L36"/>
    <mergeCell ref="O36:T36"/>
    <mergeCell ref="U36:AE36"/>
    <mergeCell ref="C37:L37"/>
    <mergeCell ref="O37:T37"/>
    <mergeCell ref="U22:AE22"/>
    <mergeCell ref="A9:C9"/>
    <mergeCell ref="D9:E9"/>
    <mergeCell ref="F9:M9"/>
    <mergeCell ref="Q9:T9"/>
    <mergeCell ref="U9:AE9"/>
    <mergeCell ref="C11:L11"/>
    <mergeCell ref="O11:T11"/>
    <mergeCell ref="U11:AE11"/>
    <mergeCell ref="C12:L12"/>
    <mergeCell ref="O12:T12"/>
    <mergeCell ref="U12:AE12"/>
    <mergeCell ref="O23:T23"/>
    <mergeCell ref="U23:AE23"/>
    <mergeCell ref="C24:L24"/>
    <mergeCell ref="O24:T24"/>
    <mergeCell ref="U24:AE24"/>
    <mergeCell ref="U61:AE61"/>
    <mergeCell ref="O62:T62"/>
    <mergeCell ref="U62:AE62"/>
    <mergeCell ref="C63:L63"/>
    <mergeCell ref="O63:T63"/>
    <mergeCell ref="U63:AE63"/>
    <mergeCell ref="A25:T25"/>
    <mergeCell ref="U25:AE25"/>
    <mergeCell ref="J26:S26"/>
    <mergeCell ref="AA26:AE26"/>
    <mergeCell ref="U37:AE37"/>
    <mergeCell ref="C38:L38"/>
    <mergeCell ref="O38:T38"/>
    <mergeCell ref="U38:AE38"/>
    <mergeCell ref="Q57:T57"/>
    <mergeCell ref="U57:AE57"/>
    <mergeCell ref="C40:L40"/>
    <mergeCell ref="O40:T40"/>
    <mergeCell ref="U40:AE40"/>
    <mergeCell ref="C41:L41"/>
    <mergeCell ref="O41:T41"/>
    <mergeCell ref="C42:L42"/>
    <mergeCell ref="O42:T42"/>
    <mergeCell ref="C43:L43"/>
    <mergeCell ref="A57:C57"/>
    <mergeCell ref="C64:L64"/>
    <mergeCell ref="O64:T64"/>
    <mergeCell ref="O72:T72"/>
    <mergeCell ref="A59:C59"/>
    <mergeCell ref="D59:E59"/>
    <mergeCell ref="F59:M59"/>
    <mergeCell ref="Q59:T59"/>
    <mergeCell ref="O61:T61"/>
    <mergeCell ref="AB28:AE28"/>
    <mergeCell ref="Q32:T32"/>
    <mergeCell ref="U32:AE32"/>
    <mergeCell ref="Q33:T33"/>
    <mergeCell ref="U33:AE33"/>
    <mergeCell ref="C13:L13"/>
    <mergeCell ref="O13:T13"/>
    <mergeCell ref="U13:AE13"/>
    <mergeCell ref="C18:L18"/>
    <mergeCell ref="O18:T18"/>
    <mergeCell ref="U18:AE18"/>
    <mergeCell ref="C19:L19"/>
    <mergeCell ref="O19:T19"/>
    <mergeCell ref="U19:AE19"/>
    <mergeCell ref="C20:L20"/>
    <mergeCell ref="O20:T20"/>
    <mergeCell ref="U20:AE20"/>
    <mergeCell ref="C21:L21"/>
    <mergeCell ref="O21:T21"/>
    <mergeCell ref="U21:AE21"/>
    <mergeCell ref="C22:L22"/>
    <mergeCell ref="O22:T22"/>
    <mergeCell ref="A33:C33"/>
    <mergeCell ref="C23:L23"/>
    <mergeCell ref="C48:L48"/>
    <mergeCell ref="U49:AE49"/>
    <mergeCell ref="U59:AE59"/>
    <mergeCell ref="U48:AE48"/>
    <mergeCell ref="O48:T48"/>
    <mergeCell ref="C61:L61"/>
    <mergeCell ref="C62:L62"/>
    <mergeCell ref="A32:C32"/>
    <mergeCell ref="I32:J32"/>
    <mergeCell ref="K32:M32"/>
    <mergeCell ref="D33:M33"/>
    <mergeCell ref="A58:C58"/>
    <mergeCell ref="D58:M58"/>
    <mergeCell ref="Q58:T58"/>
    <mergeCell ref="U58:AE58"/>
    <mergeCell ref="A34:C34"/>
    <mergeCell ref="D34:E34"/>
    <mergeCell ref="F34:M34"/>
    <mergeCell ref="Q34:T34"/>
    <mergeCell ref="U34:AE34"/>
    <mergeCell ref="C49:L49"/>
    <mergeCell ref="O49:T49"/>
    <mergeCell ref="A50:T50"/>
    <mergeCell ref="U50:AE50"/>
    <mergeCell ref="U72:AE72"/>
    <mergeCell ref="U73:AE73"/>
    <mergeCell ref="C67:L67"/>
    <mergeCell ref="O67:T67"/>
    <mergeCell ref="U67:AE67"/>
    <mergeCell ref="O68:T68"/>
    <mergeCell ref="U68:AE68"/>
    <mergeCell ref="O69:T69"/>
    <mergeCell ref="U69:AE69"/>
    <mergeCell ref="O70:T70"/>
    <mergeCell ref="U70:AE70"/>
    <mergeCell ref="C68:L68"/>
    <mergeCell ref="C69:L69"/>
    <mergeCell ref="C70:L70"/>
    <mergeCell ref="C71:L71"/>
    <mergeCell ref="C72:L72"/>
    <mergeCell ref="C73:L73"/>
    <mergeCell ref="O73:T73"/>
    <mergeCell ref="U64:AE64"/>
    <mergeCell ref="C65:L65"/>
    <mergeCell ref="O65:T65"/>
    <mergeCell ref="U65:AE65"/>
    <mergeCell ref="C66:L66"/>
    <mergeCell ref="O66:T66"/>
    <mergeCell ref="U66:AE66"/>
    <mergeCell ref="O71:T71"/>
    <mergeCell ref="U71:AE71"/>
    <mergeCell ref="C44:L44"/>
    <mergeCell ref="U46:AE46"/>
    <mergeCell ref="U47:AE47"/>
    <mergeCell ref="O43:T43"/>
    <mergeCell ref="O44:T44"/>
    <mergeCell ref="O45:T45"/>
    <mergeCell ref="O46:T46"/>
    <mergeCell ref="O47:T47"/>
    <mergeCell ref="C39:L39"/>
    <mergeCell ref="O39:T39"/>
    <mergeCell ref="U39:AE39"/>
    <mergeCell ref="U42:AE42"/>
    <mergeCell ref="U43:AE43"/>
    <mergeCell ref="U44:AE44"/>
    <mergeCell ref="U45:AE45"/>
    <mergeCell ref="C45:L45"/>
    <mergeCell ref="C46:L46"/>
    <mergeCell ref="C47:L47"/>
    <mergeCell ref="U41:AE41"/>
    <mergeCell ref="C74:L74"/>
    <mergeCell ref="O74:T74"/>
    <mergeCell ref="U74:AE74"/>
    <mergeCell ref="A75:T75"/>
    <mergeCell ref="U75:AE75"/>
    <mergeCell ref="C14:L14"/>
    <mergeCell ref="C15:L15"/>
    <mergeCell ref="C16:L16"/>
    <mergeCell ref="C17:L17"/>
    <mergeCell ref="O14:T14"/>
    <mergeCell ref="O15:T15"/>
    <mergeCell ref="O16:T16"/>
    <mergeCell ref="O17:T17"/>
    <mergeCell ref="U14:AE14"/>
    <mergeCell ref="U15:AE15"/>
    <mergeCell ref="U16:AE16"/>
    <mergeCell ref="U17:AE17"/>
    <mergeCell ref="J51:S51"/>
    <mergeCell ref="AA51:AE51"/>
    <mergeCell ref="U53:W53"/>
    <mergeCell ref="X53:Y53"/>
    <mergeCell ref="AB53:AE53"/>
    <mergeCell ref="I57:J57"/>
    <mergeCell ref="K57:M57"/>
  </mergeCells>
  <phoneticPr fontId="2"/>
  <pageMargins left="0.19685039370078741" right="0.19685039370078741" top="0.52" bottom="0.19685039370078741" header="0.31496062992125984" footer="0.19685039370078741"/>
  <pageSetup paperSize="9" scale="1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CF2A-F8D2-47A6-8F2C-870C0B83C216}">
  <dimension ref="A1:AF73"/>
  <sheetViews>
    <sheetView workbookViewId="0">
      <selection activeCell="F9" sqref="F9:M9"/>
    </sheetView>
  </sheetViews>
  <sheetFormatPr defaultRowHeight="13.2"/>
  <cols>
    <col min="1" max="2" width="3.77734375" style="1" customWidth="1"/>
    <col min="3" max="3" width="3.77734375" style="3" customWidth="1"/>
    <col min="4" max="4" width="5.33203125" style="3" customWidth="1"/>
    <col min="5" max="5" width="2.77734375" style="3" customWidth="1"/>
    <col min="6" max="6" width="5.33203125" style="3" customWidth="1"/>
    <col min="7" max="7" width="2.77734375" style="3" customWidth="1"/>
    <col min="8" max="8" width="5.33203125" style="3" customWidth="1"/>
    <col min="9" max="9" width="8" style="3" customWidth="1"/>
    <col min="10" max="10" width="4" style="3" customWidth="1"/>
    <col min="11" max="11" width="2.5546875" style="3" customWidth="1"/>
    <col min="12" max="12" width="2.44140625" style="3" customWidth="1"/>
    <col min="13" max="14" width="6.33203125" style="3" customWidth="1"/>
    <col min="15" max="20" width="3.77734375" style="3" customWidth="1"/>
    <col min="21" max="31" width="3.109375" style="3" customWidth="1"/>
    <col min="32" max="16384" width="8.88671875" style="3"/>
  </cols>
  <sheetData>
    <row r="1" spans="1:32" ht="21.6" thickBot="1">
      <c r="C1" s="2"/>
      <c r="D1" s="2"/>
      <c r="E1" s="2"/>
      <c r="F1" s="2"/>
      <c r="G1" s="2"/>
      <c r="J1" s="148" t="s">
        <v>44</v>
      </c>
      <c r="K1" s="149"/>
      <c r="L1" s="149"/>
      <c r="M1" s="149"/>
      <c r="N1" s="149"/>
      <c r="O1" s="149"/>
      <c r="P1" s="149"/>
      <c r="Q1" s="149"/>
      <c r="R1" s="149"/>
      <c r="S1" s="150"/>
      <c r="T1" s="4"/>
      <c r="U1" s="2"/>
      <c r="V1" s="2"/>
      <c r="W1" s="2"/>
      <c r="X1" s="2"/>
      <c r="Y1" s="2"/>
      <c r="Z1" s="2"/>
      <c r="AA1" s="151" t="s">
        <v>61</v>
      </c>
      <c r="AB1" s="151"/>
      <c r="AC1" s="151"/>
      <c r="AD1" s="151"/>
      <c r="AE1" s="151"/>
      <c r="AF1" s="1"/>
    </row>
    <row r="2" spans="1:32" ht="14.4">
      <c r="S2" s="5"/>
      <c r="T2" s="6"/>
      <c r="U2" s="6"/>
    </row>
    <row r="3" spans="1:32" ht="16.8" customHeight="1">
      <c r="U3" s="184" t="s">
        <v>71</v>
      </c>
      <c r="V3" s="185"/>
      <c r="W3" s="186"/>
      <c r="X3" s="187" t="s">
        <v>53</v>
      </c>
      <c r="Y3" s="188"/>
      <c r="Z3" s="66" t="s">
        <v>51</v>
      </c>
      <c r="AA3" s="48">
        <v>6</v>
      </c>
      <c r="AB3" s="189" t="s">
        <v>52</v>
      </c>
      <c r="AC3" s="189"/>
      <c r="AD3" s="189"/>
      <c r="AE3" s="190"/>
    </row>
    <row r="5" spans="1:32" ht="19.2">
      <c r="A5" s="7" t="s">
        <v>14</v>
      </c>
      <c r="B5" s="8"/>
      <c r="C5" s="9"/>
      <c r="D5" s="9"/>
      <c r="E5" s="9"/>
      <c r="F5" s="9"/>
      <c r="G5" s="9"/>
      <c r="H5" s="9"/>
    </row>
    <row r="6" spans="1:32" ht="22.2" customHeight="1" thickBot="1">
      <c r="K6" s="10"/>
      <c r="L6" s="11"/>
      <c r="M6" s="11"/>
      <c r="N6" s="11"/>
      <c r="O6" s="11"/>
      <c r="P6" s="12"/>
      <c r="Q6" s="57"/>
      <c r="R6" s="57"/>
      <c r="S6" s="57"/>
      <c r="T6" s="57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</row>
    <row r="7" spans="1:32" ht="22.2" customHeight="1" thickBot="1">
      <c r="A7" s="134" t="s">
        <v>0</v>
      </c>
      <c r="B7" s="135"/>
      <c r="C7" s="152"/>
      <c r="D7" s="43">
        <v>219</v>
      </c>
      <c r="E7" s="50" t="s">
        <v>56</v>
      </c>
      <c r="F7" s="53" t="s">
        <v>57</v>
      </c>
      <c r="G7" s="51" t="s">
        <v>56</v>
      </c>
      <c r="H7" s="52" t="s">
        <v>58</v>
      </c>
      <c r="I7" s="134" t="s">
        <v>55</v>
      </c>
      <c r="J7" s="152"/>
      <c r="K7" s="134" t="s">
        <v>59</v>
      </c>
      <c r="L7" s="135"/>
      <c r="M7" s="152"/>
      <c r="N7" s="11"/>
      <c r="O7" s="11"/>
      <c r="P7" s="12"/>
      <c r="Q7" s="204" t="s">
        <v>24</v>
      </c>
      <c r="R7" s="204"/>
      <c r="S7" s="204"/>
      <c r="T7" s="204"/>
      <c r="U7" s="194">
        <v>1234</v>
      </c>
      <c r="V7" s="195"/>
      <c r="W7" s="195"/>
      <c r="X7" s="195"/>
      <c r="Y7" s="195"/>
      <c r="Z7" s="195"/>
      <c r="AA7" s="195"/>
      <c r="AB7" s="195"/>
      <c r="AC7" s="195"/>
      <c r="AD7" s="195"/>
      <c r="AE7" s="196"/>
    </row>
    <row r="8" spans="1:32" ht="22.2" customHeight="1" thickBot="1">
      <c r="A8" s="163" t="s">
        <v>19</v>
      </c>
      <c r="B8" s="164"/>
      <c r="C8" s="164"/>
      <c r="D8" s="134" t="s">
        <v>37</v>
      </c>
      <c r="E8" s="135"/>
      <c r="F8" s="135"/>
      <c r="G8" s="135"/>
      <c r="H8" s="135"/>
      <c r="I8" s="135"/>
      <c r="J8" s="135"/>
      <c r="K8" s="135"/>
      <c r="L8" s="135"/>
      <c r="M8" s="152"/>
      <c r="N8" s="12"/>
      <c r="Q8" s="204" t="s">
        <v>6</v>
      </c>
      <c r="R8" s="204"/>
      <c r="S8" s="204"/>
      <c r="T8" s="204"/>
      <c r="U8" s="194" t="s">
        <v>35</v>
      </c>
      <c r="V8" s="195"/>
      <c r="W8" s="195"/>
      <c r="X8" s="195"/>
      <c r="Y8" s="195"/>
      <c r="Z8" s="195"/>
      <c r="AA8" s="195"/>
      <c r="AB8" s="195"/>
      <c r="AC8" s="195"/>
      <c r="AD8" s="195"/>
      <c r="AE8" s="196"/>
    </row>
    <row r="9" spans="1:32" ht="22.2" customHeight="1" thickBot="1">
      <c r="A9" s="163" t="s">
        <v>63</v>
      </c>
      <c r="B9" s="164"/>
      <c r="C9" s="164"/>
      <c r="D9" s="134" t="s">
        <v>64</v>
      </c>
      <c r="E9" s="135"/>
      <c r="F9" s="166">
        <f>SUM(U21+U49+U73)</f>
        <v>397460</v>
      </c>
      <c r="G9" s="167"/>
      <c r="H9" s="167"/>
      <c r="I9" s="167"/>
      <c r="J9" s="167"/>
      <c r="K9" s="167"/>
      <c r="L9" s="167"/>
      <c r="M9" s="168"/>
      <c r="Q9" s="204" t="s">
        <v>25</v>
      </c>
      <c r="R9" s="204"/>
      <c r="S9" s="204"/>
      <c r="T9" s="204"/>
      <c r="U9" s="194" t="s">
        <v>36</v>
      </c>
      <c r="V9" s="195"/>
      <c r="W9" s="195"/>
      <c r="X9" s="195"/>
      <c r="Y9" s="195"/>
      <c r="Z9" s="195"/>
      <c r="AA9" s="195"/>
      <c r="AB9" s="195"/>
      <c r="AC9" s="195"/>
      <c r="AD9" s="195"/>
      <c r="AE9" s="196"/>
    </row>
    <row r="10" spans="1:32" ht="13.2" customHeight="1" thickBot="1"/>
    <row r="11" spans="1:32" ht="19.2" customHeight="1" thickBot="1">
      <c r="A11" s="61" t="s">
        <v>4</v>
      </c>
      <c r="B11" s="13" t="s">
        <v>18</v>
      </c>
      <c r="C11" s="158" t="s">
        <v>23</v>
      </c>
      <c r="D11" s="159"/>
      <c r="E11" s="159"/>
      <c r="F11" s="159"/>
      <c r="G11" s="159"/>
      <c r="H11" s="159"/>
      <c r="I11" s="159"/>
      <c r="J11" s="159"/>
      <c r="K11" s="159"/>
      <c r="L11" s="159"/>
      <c r="M11" s="61" t="s">
        <v>21</v>
      </c>
      <c r="N11" s="14" t="s">
        <v>22</v>
      </c>
      <c r="O11" s="158" t="s">
        <v>20</v>
      </c>
      <c r="P11" s="159"/>
      <c r="Q11" s="159"/>
      <c r="R11" s="159"/>
      <c r="S11" s="159"/>
      <c r="T11" s="169"/>
      <c r="U11" s="170" t="s">
        <v>2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2"/>
    </row>
    <row r="12" spans="1:32" ht="19.2" customHeight="1">
      <c r="A12" s="15">
        <v>6</v>
      </c>
      <c r="B12" s="16">
        <v>3</v>
      </c>
      <c r="C12" s="160" t="s">
        <v>38</v>
      </c>
      <c r="D12" s="161"/>
      <c r="E12" s="161"/>
      <c r="F12" s="161"/>
      <c r="G12" s="161"/>
      <c r="H12" s="161"/>
      <c r="I12" s="161"/>
      <c r="J12" s="161"/>
      <c r="K12" s="161"/>
      <c r="L12" s="162"/>
      <c r="M12" s="54">
        <v>1</v>
      </c>
      <c r="N12" s="55" t="s">
        <v>39</v>
      </c>
      <c r="O12" s="173">
        <v>8000</v>
      </c>
      <c r="P12" s="174"/>
      <c r="Q12" s="174"/>
      <c r="R12" s="174"/>
      <c r="S12" s="174"/>
      <c r="T12" s="175"/>
      <c r="U12" s="176">
        <f>SUM(M12*O12)</f>
        <v>8000</v>
      </c>
      <c r="V12" s="177"/>
      <c r="W12" s="177"/>
      <c r="X12" s="177"/>
      <c r="Y12" s="177"/>
      <c r="Z12" s="177"/>
      <c r="AA12" s="177"/>
      <c r="AB12" s="177"/>
      <c r="AC12" s="177"/>
      <c r="AD12" s="177"/>
      <c r="AE12" s="178"/>
    </row>
    <row r="13" spans="1:32" ht="19.2" customHeight="1">
      <c r="A13" s="62">
        <v>6</v>
      </c>
      <c r="B13" s="16">
        <v>3</v>
      </c>
      <c r="C13" s="139" t="s">
        <v>38</v>
      </c>
      <c r="D13" s="140"/>
      <c r="E13" s="140"/>
      <c r="F13" s="140"/>
      <c r="G13" s="140"/>
      <c r="H13" s="140"/>
      <c r="I13" s="140"/>
      <c r="J13" s="140"/>
      <c r="K13" s="140"/>
      <c r="L13" s="141"/>
      <c r="M13" s="56">
        <v>4</v>
      </c>
      <c r="N13" s="55" t="s">
        <v>39</v>
      </c>
      <c r="O13" s="142">
        <v>30500</v>
      </c>
      <c r="P13" s="143"/>
      <c r="Q13" s="143"/>
      <c r="R13" s="143"/>
      <c r="S13" s="143"/>
      <c r="T13" s="144"/>
      <c r="U13" s="145">
        <f>SUM(M13*O13)</f>
        <v>122000</v>
      </c>
      <c r="V13" s="146"/>
      <c r="W13" s="146"/>
      <c r="X13" s="146"/>
      <c r="Y13" s="146"/>
      <c r="Z13" s="146"/>
      <c r="AA13" s="146"/>
      <c r="AB13" s="146"/>
      <c r="AC13" s="146"/>
      <c r="AD13" s="146"/>
      <c r="AE13" s="147"/>
    </row>
    <row r="14" spans="1:32" ht="19.2" customHeight="1">
      <c r="A14" s="62">
        <v>6</v>
      </c>
      <c r="B14" s="16">
        <v>3</v>
      </c>
      <c r="C14" s="139" t="s">
        <v>38</v>
      </c>
      <c r="D14" s="140"/>
      <c r="E14" s="140"/>
      <c r="F14" s="140"/>
      <c r="G14" s="140"/>
      <c r="H14" s="140"/>
      <c r="I14" s="140"/>
      <c r="J14" s="140"/>
      <c r="K14" s="140"/>
      <c r="L14" s="141"/>
      <c r="M14" s="56">
        <v>2</v>
      </c>
      <c r="N14" s="55" t="s">
        <v>39</v>
      </c>
      <c r="O14" s="142">
        <v>1500</v>
      </c>
      <c r="P14" s="143"/>
      <c r="Q14" s="143"/>
      <c r="R14" s="143"/>
      <c r="S14" s="143"/>
      <c r="T14" s="144"/>
      <c r="U14" s="145">
        <f t="shared" ref="U14:U20" si="0">SUM(M14*O14)</f>
        <v>3000</v>
      </c>
      <c r="V14" s="146"/>
      <c r="W14" s="146"/>
      <c r="X14" s="146"/>
      <c r="Y14" s="146"/>
      <c r="Z14" s="146"/>
      <c r="AA14" s="146"/>
      <c r="AB14" s="146"/>
      <c r="AC14" s="146"/>
      <c r="AD14" s="146"/>
      <c r="AE14" s="147"/>
    </row>
    <row r="15" spans="1:32" ht="19.2" customHeight="1">
      <c r="A15" s="62">
        <v>6</v>
      </c>
      <c r="B15" s="16">
        <v>3</v>
      </c>
      <c r="C15" s="139" t="s">
        <v>38</v>
      </c>
      <c r="D15" s="140"/>
      <c r="E15" s="140"/>
      <c r="F15" s="140"/>
      <c r="G15" s="140"/>
      <c r="H15" s="140"/>
      <c r="I15" s="140"/>
      <c r="J15" s="140"/>
      <c r="K15" s="140"/>
      <c r="L15" s="141"/>
      <c r="M15" s="56">
        <v>3</v>
      </c>
      <c r="N15" s="55" t="s">
        <v>39</v>
      </c>
      <c r="O15" s="142">
        <v>500</v>
      </c>
      <c r="P15" s="143"/>
      <c r="Q15" s="143"/>
      <c r="R15" s="143"/>
      <c r="S15" s="143"/>
      <c r="T15" s="144"/>
      <c r="U15" s="145">
        <f t="shared" si="0"/>
        <v>1500</v>
      </c>
      <c r="V15" s="146"/>
      <c r="W15" s="146"/>
      <c r="X15" s="146"/>
      <c r="Y15" s="146"/>
      <c r="Z15" s="146"/>
      <c r="AA15" s="146"/>
      <c r="AB15" s="146"/>
      <c r="AC15" s="146"/>
      <c r="AD15" s="146"/>
      <c r="AE15" s="147"/>
    </row>
    <row r="16" spans="1:32" ht="19.2" customHeight="1">
      <c r="A16" s="62">
        <v>6</v>
      </c>
      <c r="B16" s="16">
        <v>3</v>
      </c>
      <c r="C16" s="139" t="s">
        <v>38</v>
      </c>
      <c r="D16" s="140"/>
      <c r="E16" s="140"/>
      <c r="F16" s="140"/>
      <c r="G16" s="140"/>
      <c r="H16" s="140"/>
      <c r="I16" s="140"/>
      <c r="J16" s="140"/>
      <c r="K16" s="140"/>
      <c r="L16" s="141"/>
      <c r="M16" s="56">
        <v>3</v>
      </c>
      <c r="N16" s="55" t="s">
        <v>39</v>
      </c>
      <c r="O16" s="142">
        <v>200</v>
      </c>
      <c r="P16" s="143"/>
      <c r="Q16" s="143"/>
      <c r="R16" s="143"/>
      <c r="S16" s="143"/>
      <c r="T16" s="144"/>
      <c r="U16" s="145">
        <f t="shared" si="0"/>
        <v>600</v>
      </c>
      <c r="V16" s="146"/>
      <c r="W16" s="146"/>
      <c r="X16" s="146"/>
      <c r="Y16" s="146"/>
      <c r="Z16" s="146"/>
      <c r="AA16" s="146"/>
      <c r="AB16" s="146"/>
      <c r="AC16" s="146"/>
      <c r="AD16" s="146"/>
      <c r="AE16" s="147"/>
    </row>
    <row r="17" spans="1:32" ht="19.2" customHeight="1">
      <c r="A17" s="62">
        <v>6</v>
      </c>
      <c r="B17" s="16">
        <v>3</v>
      </c>
      <c r="C17" s="139" t="s">
        <v>38</v>
      </c>
      <c r="D17" s="140"/>
      <c r="E17" s="140"/>
      <c r="F17" s="140"/>
      <c r="G17" s="140"/>
      <c r="H17" s="140"/>
      <c r="I17" s="140"/>
      <c r="J17" s="140"/>
      <c r="K17" s="140"/>
      <c r="L17" s="141"/>
      <c r="M17" s="56">
        <v>3</v>
      </c>
      <c r="N17" s="55" t="s">
        <v>39</v>
      </c>
      <c r="O17" s="142">
        <v>3500</v>
      </c>
      <c r="P17" s="143"/>
      <c r="Q17" s="143"/>
      <c r="R17" s="143"/>
      <c r="S17" s="143"/>
      <c r="T17" s="144"/>
      <c r="U17" s="145">
        <f t="shared" si="0"/>
        <v>10500</v>
      </c>
      <c r="V17" s="146"/>
      <c r="W17" s="146"/>
      <c r="X17" s="146"/>
      <c r="Y17" s="146"/>
      <c r="Z17" s="146"/>
      <c r="AA17" s="146"/>
      <c r="AB17" s="146"/>
      <c r="AC17" s="146"/>
      <c r="AD17" s="146"/>
      <c r="AE17" s="147"/>
    </row>
    <row r="18" spans="1:32" ht="19.2" customHeight="1">
      <c r="A18" s="62">
        <v>6</v>
      </c>
      <c r="B18" s="16">
        <v>3</v>
      </c>
      <c r="C18" s="139" t="s">
        <v>38</v>
      </c>
      <c r="D18" s="140"/>
      <c r="E18" s="140"/>
      <c r="F18" s="140"/>
      <c r="G18" s="140"/>
      <c r="H18" s="140"/>
      <c r="I18" s="140"/>
      <c r="J18" s="140"/>
      <c r="K18" s="140"/>
      <c r="L18" s="141"/>
      <c r="M18" s="56">
        <v>3</v>
      </c>
      <c r="N18" s="55" t="s">
        <v>39</v>
      </c>
      <c r="O18" s="142">
        <v>10200</v>
      </c>
      <c r="P18" s="143"/>
      <c r="Q18" s="143"/>
      <c r="R18" s="143"/>
      <c r="S18" s="143"/>
      <c r="T18" s="144"/>
      <c r="U18" s="145">
        <f t="shared" si="0"/>
        <v>30600</v>
      </c>
      <c r="V18" s="146"/>
      <c r="W18" s="146"/>
      <c r="X18" s="146"/>
      <c r="Y18" s="146"/>
      <c r="Z18" s="146"/>
      <c r="AA18" s="146"/>
      <c r="AB18" s="146"/>
      <c r="AC18" s="146"/>
      <c r="AD18" s="146"/>
      <c r="AE18" s="147"/>
    </row>
    <row r="19" spans="1:32" ht="19.2" customHeight="1">
      <c r="A19" s="56">
        <v>6</v>
      </c>
      <c r="B19" s="59">
        <v>3</v>
      </c>
      <c r="C19" s="125" t="s">
        <v>38</v>
      </c>
      <c r="D19" s="126"/>
      <c r="E19" s="126"/>
      <c r="F19" s="126"/>
      <c r="G19" s="126"/>
      <c r="H19" s="126"/>
      <c r="I19" s="126"/>
      <c r="J19" s="126"/>
      <c r="K19" s="126"/>
      <c r="L19" s="127"/>
      <c r="M19" s="56">
        <v>1</v>
      </c>
      <c r="N19" s="55" t="s">
        <v>39</v>
      </c>
      <c r="O19" s="128">
        <v>20500</v>
      </c>
      <c r="P19" s="129"/>
      <c r="Q19" s="129"/>
      <c r="R19" s="129"/>
      <c r="S19" s="129"/>
      <c r="T19" s="130"/>
      <c r="U19" s="131">
        <f t="shared" si="0"/>
        <v>20500</v>
      </c>
      <c r="V19" s="132"/>
      <c r="W19" s="132"/>
      <c r="X19" s="132"/>
      <c r="Y19" s="132"/>
      <c r="Z19" s="132"/>
      <c r="AA19" s="132"/>
      <c r="AB19" s="132"/>
      <c r="AC19" s="132"/>
      <c r="AD19" s="132"/>
      <c r="AE19" s="133"/>
    </row>
    <row r="20" spans="1:32" ht="19.2" customHeight="1" thickBot="1">
      <c r="A20" s="56">
        <v>6</v>
      </c>
      <c r="B20" s="59">
        <v>3</v>
      </c>
      <c r="C20" s="125" t="s">
        <v>38</v>
      </c>
      <c r="D20" s="126"/>
      <c r="E20" s="126"/>
      <c r="F20" s="126"/>
      <c r="G20" s="126"/>
      <c r="H20" s="126"/>
      <c r="I20" s="126"/>
      <c r="J20" s="126"/>
      <c r="K20" s="126"/>
      <c r="L20" s="127"/>
      <c r="M20" s="56">
        <v>2</v>
      </c>
      <c r="N20" s="55" t="s">
        <v>39</v>
      </c>
      <c r="O20" s="128">
        <v>300</v>
      </c>
      <c r="P20" s="129"/>
      <c r="Q20" s="129"/>
      <c r="R20" s="129"/>
      <c r="S20" s="129"/>
      <c r="T20" s="130"/>
      <c r="U20" s="131">
        <f t="shared" si="0"/>
        <v>600</v>
      </c>
      <c r="V20" s="132"/>
      <c r="W20" s="132"/>
      <c r="X20" s="132"/>
      <c r="Y20" s="132"/>
      <c r="Z20" s="132"/>
      <c r="AA20" s="132"/>
      <c r="AB20" s="132"/>
      <c r="AC20" s="132"/>
      <c r="AD20" s="132"/>
      <c r="AE20" s="133"/>
    </row>
    <row r="21" spans="1:32" ht="19.2" customHeight="1" thickBot="1">
      <c r="A21" s="134" t="s">
        <v>60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82">
        <f>SUM(U10:AE19)</f>
        <v>196700</v>
      </c>
      <c r="V21" s="137"/>
      <c r="W21" s="137"/>
      <c r="X21" s="137"/>
      <c r="Y21" s="137"/>
      <c r="Z21" s="137"/>
      <c r="AA21" s="137"/>
      <c r="AB21" s="137"/>
      <c r="AC21" s="137"/>
      <c r="AD21" s="137"/>
      <c r="AE21" s="138"/>
    </row>
    <row r="25" spans="1:32" ht="13.8" thickBot="1"/>
    <row r="26" spans="1:32" ht="21.6" thickBot="1">
      <c r="C26" s="2"/>
      <c r="D26" s="2"/>
      <c r="E26" s="2"/>
      <c r="F26" s="2"/>
      <c r="G26" s="2"/>
      <c r="J26" s="148" t="s">
        <v>44</v>
      </c>
      <c r="K26" s="149"/>
      <c r="L26" s="149"/>
      <c r="M26" s="149"/>
      <c r="N26" s="149"/>
      <c r="O26" s="149"/>
      <c r="P26" s="149"/>
      <c r="Q26" s="149"/>
      <c r="R26" s="149"/>
      <c r="S26" s="150"/>
      <c r="T26" s="4"/>
      <c r="U26" s="2"/>
      <c r="V26" s="2"/>
      <c r="W26" s="2"/>
      <c r="X26" s="2"/>
      <c r="Y26" s="2"/>
      <c r="Z26" s="2"/>
      <c r="AA26" s="151" t="s">
        <v>62</v>
      </c>
      <c r="AB26" s="151"/>
      <c r="AC26" s="151"/>
      <c r="AD26" s="151"/>
      <c r="AE26" s="151"/>
      <c r="AF26" s="1"/>
    </row>
    <row r="27" spans="1:32" ht="14.4">
      <c r="S27" s="5"/>
      <c r="T27" s="6"/>
      <c r="U27" s="6"/>
    </row>
    <row r="28" spans="1:32" ht="16.8" customHeight="1">
      <c r="R28" s="3" t="s">
        <v>67</v>
      </c>
      <c r="U28" s="184" t="s">
        <v>71</v>
      </c>
      <c r="V28" s="185"/>
      <c r="W28" s="186"/>
      <c r="X28" s="187" t="s">
        <v>53</v>
      </c>
      <c r="Y28" s="188"/>
      <c r="Z28" s="66" t="s">
        <v>51</v>
      </c>
      <c r="AA28" s="48">
        <v>6</v>
      </c>
      <c r="AB28" s="189" t="s">
        <v>52</v>
      </c>
      <c r="AC28" s="189"/>
      <c r="AD28" s="189"/>
      <c r="AE28" s="190"/>
    </row>
    <row r="30" spans="1:32" ht="19.2">
      <c r="A30" s="7" t="s">
        <v>14</v>
      </c>
      <c r="B30" s="8"/>
      <c r="C30" s="9"/>
      <c r="D30" s="9"/>
      <c r="E30" s="9"/>
      <c r="F30" s="9"/>
      <c r="G30" s="9"/>
      <c r="H30" s="9"/>
    </row>
    <row r="31" spans="1:32" ht="22.2" customHeight="1" thickBot="1">
      <c r="K31" s="10"/>
      <c r="L31" s="11"/>
      <c r="M31" s="11"/>
      <c r="N31" s="11"/>
      <c r="O31" s="11"/>
      <c r="P31" s="12"/>
      <c r="Q31" s="191" t="s">
        <v>24</v>
      </c>
      <c r="R31" s="192"/>
      <c r="S31" s="192"/>
      <c r="T31" s="193"/>
      <c r="U31" s="194">
        <v>1234</v>
      </c>
      <c r="V31" s="195"/>
      <c r="W31" s="195"/>
      <c r="X31" s="195"/>
      <c r="Y31" s="195"/>
      <c r="Z31" s="195"/>
      <c r="AA31" s="195"/>
      <c r="AB31" s="195"/>
      <c r="AC31" s="195"/>
      <c r="AD31" s="195"/>
      <c r="AE31" s="196"/>
    </row>
    <row r="32" spans="1:32" ht="22.2" customHeight="1" thickBot="1">
      <c r="A32" s="163" t="s">
        <v>0</v>
      </c>
      <c r="B32" s="164"/>
      <c r="C32" s="211"/>
      <c r="D32" s="43">
        <v>219</v>
      </c>
      <c r="E32" s="50" t="s">
        <v>56</v>
      </c>
      <c r="F32" s="53" t="s">
        <v>57</v>
      </c>
      <c r="G32" s="51" t="s">
        <v>56</v>
      </c>
      <c r="H32" s="52" t="s">
        <v>58</v>
      </c>
      <c r="I32" s="134" t="s">
        <v>55</v>
      </c>
      <c r="J32" s="152"/>
      <c r="K32" s="134" t="s">
        <v>59</v>
      </c>
      <c r="L32" s="135"/>
      <c r="M32" s="152"/>
      <c r="N32" s="12"/>
      <c r="Q32" s="191" t="s">
        <v>6</v>
      </c>
      <c r="R32" s="192"/>
      <c r="S32" s="192"/>
      <c r="T32" s="193"/>
      <c r="U32" s="194" t="s">
        <v>35</v>
      </c>
      <c r="V32" s="195"/>
      <c r="W32" s="195"/>
      <c r="X32" s="195"/>
      <c r="Y32" s="195"/>
      <c r="Z32" s="195"/>
      <c r="AA32" s="195"/>
      <c r="AB32" s="195"/>
      <c r="AC32" s="195"/>
      <c r="AD32" s="195"/>
      <c r="AE32" s="196"/>
    </row>
    <row r="33" spans="1:31" ht="22.2" customHeight="1" thickBot="1">
      <c r="A33" s="163" t="s">
        <v>19</v>
      </c>
      <c r="B33" s="164"/>
      <c r="C33" s="211"/>
      <c r="D33" s="134" t="s">
        <v>37</v>
      </c>
      <c r="E33" s="135"/>
      <c r="F33" s="135"/>
      <c r="G33" s="135"/>
      <c r="H33" s="135"/>
      <c r="I33" s="135"/>
      <c r="J33" s="135"/>
      <c r="K33" s="135"/>
      <c r="L33" s="135"/>
      <c r="M33" s="152"/>
      <c r="Q33" s="191" t="s">
        <v>25</v>
      </c>
      <c r="R33" s="192"/>
      <c r="S33" s="192"/>
      <c r="T33" s="193"/>
      <c r="U33" s="194" t="s">
        <v>36</v>
      </c>
      <c r="V33" s="195"/>
      <c r="W33" s="195"/>
      <c r="X33" s="195"/>
      <c r="Y33" s="195"/>
      <c r="Z33" s="195"/>
      <c r="AA33" s="195"/>
      <c r="AB33" s="195"/>
      <c r="AC33" s="195"/>
      <c r="AD33" s="195"/>
      <c r="AE33" s="196"/>
    </row>
    <row r="34" spans="1:31" ht="13.2" customHeight="1" thickBot="1"/>
    <row r="35" spans="1:31" ht="19.2" customHeight="1" thickBot="1">
      <c r="A35" s="61" t="s">
        <v>4</v>
      </c>
      <c r="B35" s="13" t="s">
        <v>18</v>
      </c>
      <c r="C35" s="158" t="s">
        <v>23</v>
      </c>
      <c r="D35" s="159"/>
      <c r="E35" s="159"/>
      <c r="F35" s="159"/>
      <c r="G35" s="159"/>
      <c r="H35" s="159"/>
      <c r="I35" s="159"/>
      <c r="J35" s="159"/>
      <c r="K35" s="159"/>
      <c r="L35" s="197"/>
      <c r="M35" s="61" t="s">
        <v>21</v>
      </c>
      <c r="N35" s="14" t="s">
        <v>22</v>
      </c>
      <c r="O35" s="158" t="s">
        <v>20</v>
      </c>
      <c r="P35" s="159"/>
      <c r="Q35" s="159"/>
      <c r="R35" s="159"/>
      <c r="S35" s="159"/>
      <c r="T35" s="169"/>
      <c r="U35" s="198" t="s">
        <v>2</v>
      </c>
      <c r="V35" s="159"/>
      <c r="W35" s="159"/>
      <c r="X35" s="159"/>
      <c r="Y35" s="159"/>
      <c r="Z35" s="159"/>
      <c r="AA35" s="159"/>
      <c r="AB35" s="159"/>
      <c r="AC35" s="159"/>
      <c r="AD35" s="159"/>
      <c r="AE35" s="197"/>
    </row>
    <row r="36" spans="1:31" ht="19.2" customHeight="1">
      <c r="A36" s="15">
        <v>6</v>
      </c>
      <c r="B36" s="16">
        <v>5</v>
      </c>
      <c r="C36" s="212" t="s">
        <v>41</v>
      </c>
      <c r="D36" s="213"/>
      <c r="E36" s="213"/>
      <c r="F36" s="213"/>
      <c r="G36" s="213"/>
      <c r="H36" s="213"/>
      <c r="I36" s="213"/>
      <c r="J36" s="213"/>
      <c r="K36" s="213"/>
      <c r="L36" s="214"/>
      <c r="M36" s="56">
        <v>1</v>
      </c>
      <c r="N36" s="55" t="s">
        <v>42</v>
      </c>
      <c r="O36" s="215">
        <v>2000</v>
      </c>
      <c r="P36" s="216"/>
      <c r="Q36" s="216"/>
      <c r="R36" s="216"/>
      <c r="S36" s="216"/>
      <c r="T36" s="217"/>
      <c r="U36" s="218">
        <f>SUM(M36*O36)</f>
        <v>2000</v>
      </c>
      <c r="V36" s="216"/>
      <c r="W36" s="216"/>
      <c r="X36" s="216"/>
      <c r="Y36" s="216"/>
      <c r="Z36" s="216"/>
      <c r="AA36" s="216"/>
      <c r="AB36" s="216"/>
      <c r="AC36" s="216"/>
      <c r="AD36" s="216"/>
      <c r="AE36" s="219"/>
    </row>
    <row r="37" spans="1:31" ht="19.2" customHeight="1">
      <c r="A37" s="62">
        <v>6</v>
      </c>
      <c r="B37" s="18">
        <v>5</v>
      </c>
      <c r="C37" s="139" t="s">
        <v>41</v>
      </c>
      <c r="D37" s="140"/>
      <c r="E37" s="140"/>
      <c r="F37" s="140"/>
      <c r="G37" s="140"/>
      <c r="H37" s="140"/>
      <c r="I37" s="140"/>
      <c r="J37" s="140"/>
      <c r="K37" s="140"/>
      <c r="L37" s="141"/>
      <c r="M37" s="56">
        <v>2</v>
      </c>
      <c r="N37" s="55" t="s">
        <v>42</v>
      </c>
      <c r="O37" s="199">
        <v>200</v>
      </c>
      <c r="P37" s="146"/>
      <c r="Q37" s="146"/>
      <c r="R37" s="146"/>
      <c r="S37" s="146"/>
      <c r="T37" s="200"/>
      <c r="U37" s="145">
        <f t="shared" ref="U37:U40" si="1">SUM(M37*O37)</f>
        <v>400</v>
      </c>
      <c r="V37" s="146"/>
      <c r="W37" s="146"/>
      <c r="X37" s="146"/>
      <c r="Y37" s="146"/>
      <c r="Z37" s="146"/>
      <c r="AA37" s="146"/>
      <c r="AB37" s="146"/>
      <c r="AC37" s="146"/>
      <c r="AD37" s="146"/>
      <c r="AE37" s="147"/>
    </row>
    <row r="38" spans="1:31" ht="19.2" customHeight="1">
      <c r="A38" s="62">
        <v>6</v>
      </c>
      <c r="B38" s="18">
        <v>5</v>
      </c>
      <c r="C38" s="139" t="s">
        <v>41</v>
      </c>
      <c r="D38" s="140"/>
      <c r="E38" s="140"/>
      <c r="F38" s="140"/>
      <c r="G38" s="140"/>
      <c r="H38" s="140"/>
      <c r="I38" s="140"/>
      <c r="J38" s="140"/>
      <c r="K38" s="140"/>
      <c r="L38" s="141"/>
      <c r="M38" s="56">
        <v>2</v>
      </c>
      <c r="N38" s="55" t="s">
        <v>42</v>
      </c>
      <c r="O38" s="142">
        <v>50</v>
      </c>
      <c r="P38" s="143"/>
      <c r="Q38" s="143"/>
      <c r="R38" s="143"/>
      <c r="S38" s="143"/>
      <c r="T38" s="144"/>
      <c r="U38" s="145">
        <f t="shared" si="1"/>
        <v>100</v>
      </c>
      <c r="V38" s="146"/>
      <c r="W38" s="146"/>
      <c r="X38" s="146"/>
      <c r="Y38" s="146"/>
      <c r="Z38" s="146"/>
      <c r="AA38" s="146"/>
      <c r="AB38" s="146"/>
      <c r="AC38" s="146"/>
      <c r="AD38" s="146"/>
      <c r="AE38" s="147"/>
    </row>
    <row r="39" spans="1:31" ht="19.2" customHeight="1">
      <c r="A39" s="62">
        <v>6</v>
      </c>
      <c r="B39" s="18">
        <v>5</v>
      </c>
      <c r="C39" s="139" t="s">
        <v>41</v>
      </c>
      <c r="D39" s="140"/>
      <c r="E39" s="140"/>
      <c r="F39" s="140"/>
      <c r="G39" s="140"/>
      <c r="H39" s="140"/>
      <c r="I39" s="140"/>
      <c r="J39" s="140"/>
      <c r="K39" s="140"/>
      <c r="L39" s="141"/>
      <c r="M39" s="56">
        <v>1</v>
      </c>
      <c r="N39" s="55" t="s">
        <v>42</v>
      </c>
      <c r="O39" s="142">
        <v>60</v>
      </c>
      <c r="P39" s="143"/>
      <c r="Q39" s="143"/>
      <c r="R39" s="143"/>
      <c r="S39" s="143"/>
      <c r="T39" s="144"/>
      <c r="U39" s="145">
        <f t="shared" si="1"/>
        <v>60</v>
      </c>
      <c r="V39" s="146"/>
      <c r="W39" s="146"/>
      <c r="X39" s="146"/>
      <c r="Y39" s="146"/>
      <c r="Z39" s="146"/>
      <c r="AA39" s="146"/>
      <c r="AB39" s="146"/>
      <c r="AC39" s="146"/>
      <c r="AD39" s="146"/>
      <c r="AE39" s="147"/>
    </row>
    <row r="40" spans="1:31" ht="19.2" customHeight="1">
      <c r="A40" s="62">
        <v>6</v>
      </c>
      <c r="B40" s="18">
        <v>5</v>
      </c>
      <c r="C40" s="139" t="s">
        <v>41</v>
      </c>
      <c r="D40" s="140"/>
      <c r="E40" s="140"/>
      <c r="F40" s="140"/>
      <c r="G40" s="140"/>
      <c r="H40" s="140"/>
      <c r="I40" s="140"/>
      <c r="J40" s="140"/>
      <c r="K40" s="140"/>
      <c r="L40" s="141"/>
      <c r="M40" s="56">
        <v>1</v>
      </c>
      <c r="N40" s="55" t="s">
        <v>42</v>
      </c>
      <c r="O40" s="142">
        <v>100</v>
      </c>
      <c r="P40" s="143"/>
      <c r="Q40" s="143"/>
      <c r="R40" s="143"/>
      <c r="S40" s="143"/>
      <c r="T40" s="144"/>
      <c r="U40" s="145">
        <f t="shared" si="1"/>
        <v>100</v>
      </c>
      <c r="V40" s="146"/>
      <c r="W40" s="146"/>
      <c r="X40" s="146"/>
      <c r="Y40" s="146"/>
      <c r="Z40" s="146"/>
      <c r="AA40" s="146"/>
      <c r="AB40" s="146"/>
      <c r="AC40" s="146"/>
      <c r="AD40" s="146"/>
      <c r="AE40" s="147"/>
    </row>
    <row r="41" spans="1:31" ht="19.2" customHeight="1">
      <c r="A41" s="62">
        <v>6</v>
      </c>
      <c r="B41" s="18">
        <v>5</v>
      </c>
      <c r="C41" s="139" t="s">
        <v>41</v>
      </c>
      <c r="D41" s="140"/>
      <c r="E41" s="140"/>
      <c r="F41" s="140"/>
      <c r="G41" s="140"/>
      <c r="H41" s="140"/>
      <c r="I41" s="140"/>
      <c r="J41" s="140"/>
      <c r="K41" s="140"/>
      <c r="L41" s="141"/>
      <c r="M41" s="56">
        <v>1</v>
      </c>
      <c r="N41" s="55" t="s">
        <v>42</v>
      </c>
      <c r="O41" s="142">
        <v>100</v>
      </c>
      <c r="P41" s="143"/>
      <c r="Q41" s="143"/>
      <c r="R41" s="143"/>
      <c r="S41" s="143"/>
      <c r="T41" s="144"/>
      <c r="U41" s="145">
        <f t="shared" ref="U41:U48" si="2">SUM(M41*O41)</f>
        <v>100</v>
      </c>
      <c r="V41" s="146"/>
      <c r="W41" s="146"/>
      <c r="X41" s="146"/>
      <c r="Y41" s="146"/>
      <c r="Z41" s="146"/>
      <c r="AA41" s="146"/>
      <c r="AB41" s="146"/>
      <c r="AC41" s="146"/>
      <c r="AD41" s="146"/>
      <c r="AE41" s="147"/>
    </row>
    <row r="42" spans="1:31" ht="19.2" customHeight="1">
      <c r="A42" s="62">
        <v>6</v>
      </c>
      <c r="B42" s="18">
        <v>5</v>
      </c>
      <c r="C42" s="139" t="s">
        <v>41</v>
      </c>
      <c r="D42" s="140"/>
      <c r="E42" s="140"/>
      <c r="F42" s="140"/>
      <c r="G42" s="140"/>
      <c r="H42" s="140"/>
      <c r="I42" s="140"/>
      <c r="J42" s="140"/>
      <c r="K42" s="140"/>
      <c r="L42" s="141"/>
      <c r="M42" s="56">
        <v>1</v>
      </c>
      <c r="N42" s="55" t="s">
        <v>42</v>
      </c>
      <c r="O42" s="142">
        <v>100</v>
      </c>
      <c r="P42" s="143"/>
      <c r="Q42" s="143"/>
      <c r="R42" s="143"/>
      <c r="S42" s="143"/>
      <c r="T42" s="144"/>
      <c r="U42" s="145">
        <f t="shared" si="2"/>
        <v>100</v>
      </c>
      <c r="V42" s="146"/>
      <c r="W42" s="146"/>
      <c r="X42" s="146"/>
      <c r="Y42" s="146"/>
      <c r="Z42" s="146"/>
      <c r="AA42" s="146"/>
      <c r="AB42" s="146"/>
      <c r="AC42" s="146"/>
      <c r="AD42" s="146"/>
      <c r="AE42" s="147"/>
    </row>
    <row r="43" spans="1:31" ht="19.2" customHeight="1">
      <c r="A43" s="62">
        <v>6</v>
      </c>
      <c r="B43" s="18">
        <v>5</v>
      </c>
      <c r="C43" s="139" t="s">
        <v>41</v>
      </c>
      <c r="D43" s="140"/>
      <c r="E43" s="140"/>
      <c r="F43" s="140"/>
      <c r="G43" s="140"/>
      <c r="H43" s="140"/>
      <c r="I43" s="140"/>
      <c r="J43" s="140"/>
      <c r="K43" s="140"/>
      <c r="L43" s="141"/>
      <c r="M43" s="56">
        <v>1</v>
      </c>
      <c r="N43" s="55" t="s">
        <v>42</v>
      </c>
      <c r="O43" s="142">
        <v>100</v>
      </c>
      <c r="P43" s="143"/>
      <c r="Q43" s="143"/>
      <c r="R43" s="143"/>
      <c r="S43" s="143"/>
      <c r="T43" s="144"/>
      <c r="U43" s="145">
        <f t="shared" si="2"/>
        <v>100</v>
      </c>
      <c r="V43" s="146"/>
      <c r="W43" s="146"/>
      <c r="X43" s="146"/>
      <c r="Y43" s="146"/>
      <c r="Z43" s="146"/>
      <c r="AA43" s="146"/>
      <c r="AB43" s="146"/>
      <c r="AC43" s="146"/>
      <c r="AD43" s="146"/>
      <c r="AE43" s="147"/>
    </row>
    <row r="44" spans="1:31" ht="19.2" customHeight="1">
      <c r="A44" s="62">
        <v>6</v>
      </c>
      <c r="B44" s="18">
        <v>5</v>
      </c>
      <c r="C44" s="139" t="s">
        <v>41</v>
      </c>
      <c r="D44" s="140"/>
      <c r="E44" s="140"/>
      <c r="F44" s="140"/>
      <c r="G44" s="140"/>
      <c r="H44" s="140"/>
      <c r="I44" s="140"/>
      <c r="J44" s="140"/>
      <c r="K44" s="140"/>
      <c r="L44" s="141"/>
      <c r="M44" s="56">
        <v>1</v>
      </c>
      <c r="N44" s="55" t="s">
        <v>42</v>
      </c>
      <c r="O44" s="142">
        <v>100</v>
      </c>
      <c r="P44" s="143"/>
      <c r="Q44" s="143"/>
      <c r="R44" s="143"/>
      <c r="S44" s="143"/>
      <c r="T44" s="144"/>
      <c r="U44" s="145">
        <f t="shared" si="2"/>
        <v>100</v>
      </c>
      <c r="V44" s="146"/>
      <c r="W44" s="146"/>
      <c r="X44" s="146"/>
      <c r="Y44" s="146"/>
      <c r="Z44" s="146"/>
      <c r="AA44" s="146"/>
      <c r="AB44" s="146"/>
      <c r="AC44" s="146"/>
      <c r="AD44" s="146"/>
      <c r="AE44" s="147"/>
    </row>
    <row r="45" spans="1:31" ht="19.2" customHeight="1">
      <c r="A45" s="62">
        <v>6</v>
      </c>
      <c r="B45" s="18">
        <v>5</v>
      </c>
      <c r="C45" s="139" t="s">
        <v>41</v>
      </c>
      <c r="D45" s="140"/>
      <c r="E45" s="140"/>
      <c r="F45" s="140"/>
      <c r="G45" s="140"/>
      <c r="H45" s="140"/>
      <c r="I45" s="140"/>
      <c r="J45" s="140"/>
      <c r="K45" s="140"/>
      <c r="L45" s="141"/>
      <c r="M45" s="56">
        <v>1</v>
      </c>
      <c r="N45" s="55" t="s">
        <v>42</v>
      </c>
      <c r="O45" s="142">
        <v>100</v>
      </c>
      <c r="P45" s="143"/>
      <c r="Q45" s="143"/>
      <c r="R45" s="143"/>
      <c r="S45" s="143"/>
      <c r="T45" s="144"/>
      <c r="U45" s="145">
        <f t="shared" si="2"/>
        <v>100</v>
      </c>
      <c r="V45" s="146"/>
      <c r="W45" s="146"/>
      <c r="X45" s="146"/>
      <c r="Y45" s="146"/>
      <c r="Z45" s="146"/>
      <c r="AA45" s="146"/>
      <c r="AB45" s="146"/>
      <c r="AC45" s="146"/>
      <c r="AD45" s="146"/>
      <c r="AE45" s="147"/>
    </row>
    <row r="46" spans="1:31" ht="19.2" customHeight="1">
      <c r="A46" s="62">
        <v>6</v>
      </c>
      <c r="B46" s="18">
        <v>5</v>
      </c>
      <c r="C46" s="139" t="s">
        <v>41</v>
      </c>
      <c r="D46" s="140"/>
      <c r="E46" s="140"/>
      <c r="F46" s="140"/>
      <c r="G46" s="140"/>
      <c r="H46" s="140"/>
      <c r="I46" s="140"/>
      <c r="J46" s="140"/>
      <c r="K46" s="140"/>
      <c r="L46" s="141"/>
      <c r="M46" s="56">
        <v>1</v>
      </c>
      <c r="N46" s="55" t="s">
        <v>42</v>
      </c>
      <c r="O46" s="142">
        <v>100</v>
      </c>
      <c r="P46" s="143"/>
      <c r="Q46" s="143"/>
      <c r="R46" s="143"/>
      <c r="S46" s="143"/>
      <c r="T46" s="144"/>
      <c r="U46" s="145">
        <f t="shared" si="2"/>
        <v>100</v>
      </c>
      <c r="V46" s="146"/>
      <c r="W46" s="146"/>
      <c r="X46" s="146"/>
      <c r="Y46" s="146"/>
      <c r="Z46" s="146"/>
      <c r="AA46" s="146"/>
      <c r="AB46" s="146"/>
      <c r="AC46" s="146"/>
      <c r="AD46" s="146"/>
      <c r="AE46" s="147"/>
    </row>
    <row r="47" spans="1:31" ht="19.2" customHeight="1">
      <c r="A47" s="62">
        <v>6</v>
      </c>
      <c r="B47" s="18">
        <v>5</v>
      </c>
      <c r="C47" s="139" t="s">
        <v>41</v>
      </c>
      <c r="D47" s="140"/>
      <c r="E47" s="140"/>
      <c r="F47" s="140"/>
      <c r="G47" s="140"/>
      <c r="H47" s="140"/>
      <c r="I47" s="140"/>
      <c r="J47" s="140"/>
      <c r="K47" s="140"/>
      <c r="L47" s="141"/>
      <c r="M47" s="56">
        <v>1</v>
      </c>
      <c r="N47" s="55" t="s">
        <v>42</v>
      </c>
      <c r="O47" s="142">
        <v>100</v>
      </c>
      <c r="P47" s="143"/>
      <c r="Q47" s="143"/>
      <c r="R47" s="143"/>
      <c r="S47" s="143"/>
      <c r="T47" s="144"/>
      <c r="U47" s="145">
        <f t="shared" si="2"/>
        <v>100</v>
      </c>
      <c r="V47" s="146"/>
      <c r="W47" s="146"/>
      <c r="X47" s="146"/>
      <c r="Y47" s="146"/>
      <c r="Z47" s="146"/>
      <c r="AA47" s="146"/>
      <c r="AB47" s="146"/>
      <c r="AC47" s="146"/>
      <c r="AD47" s="146"/>
      <c r="AE47" s="147"/>
    </row>
    <row r="48" spans="1:31" ht="19.2" customHeight="1" thickBot="1">
      <c r="A48" s="62">
        <v>6</v>
      </c>
      <c r="B48" s="18">
        <v>5</v>
      </c>
      <c r="C48" s="139" t="s">
        <v>41</v>
      </c>
      <c r="D48" s="140"/>
      <c r="E48" s="140"/>
      <c r="F48" s="140"/>
      <c r="G48" s="140"/>
      <c r="H48" s="140"/>
      <c r="I48" s="140"/>
      <c r="J48" s="140"/>
      <c r="K48" s="140"/>
      <c r="L48" s="141"/>
      <c r="M48" s="56">
        <v>1</v>
      </c>
      <c r="N48" s="55" t="s">
        <v>42</v>
      </c>
      <c r="O48" s="142">
        <v>100</v>
      </c>
      <c r="P48" s="143"/>
      <c r="Q48" s="143"/>
      <c r="R48" s="143"/>
      <c r="S48" s="143"/>
      <c r="T48" s="144"/>
      <c r="U48" s="145">
        <f t="shared" si="2"/>
        <v>100</v>
      </c>
      <c r="V48" s="146"/>
      <c r="W48" s="146"/>
      <c r="X48" s="146"/>
      <c r="Y48" s="146"/>
      <c r="Z48" s="146"/>
      <c r="AA48" s="146"/>
      <c r="AB48" s="146"/>
      <c r="AC48" s="146"/>
      <c r="AD48" s="146"/>
      <c r="AE48" s="147"/>
    </row>
    <row r="49" spans="1:32" ht="19.2" customHeight="1" thickBot="1">
      <c r="A49" s="134" t="s">
        <v>60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52"/>
      <c r="U49" s="182">
        <f>SUM(U36:AE48)</f>
        <v>3460</v>
      </c>
      <c r="V49" s="137"/>
      <c r="W49" s="137"/>
      <c r="X49" s="137"/>
      <c r="Y49" s="137"/>
      <c r="Z49" s="137"/>
      <c r="AA49" s="137"/>
      <c r="AB49" s="137"/>
      <c r="AC49" s="137"/>
      <c r="AD49" s="137"/>
      <c r="AE49" s="138"/>
    </row>
    <row r="50" spans="1:32" ht="21.6" thickBot="1">
      <c r="C50" s="2"/>
      <c r="D50" s="2"/>
      <c r="E50" s="2"/>
      <c r="F50" s="2"/>
      <c r="G50" s="2"/>
      <c r="J50" s="148" t="s">
        <v>44</v>
      </c>
      <c r="K50" s="149"/>
      <c r="L50" s="149"/>
      <c r="M50" s="149"/>
      <c r="N50" s="149"/>
      <c r="O50" s="149"/>
      <c r="P50" s="149"/>
      <c r="Q50" s="149"/>
      <c r="R50" s="149"/>
      <c r="S50" s="150"/>
      <c r="T50" s="4"/>
      <c r="U50" s="2"/>
      <c r="V50" s="2"/>
      <c r="W50" s="2"/>
      <c r="X50" s="2"/>
      <c r="Y50" s="2"/>
      <c r="Z50" s="2"/>
      <c r="AA50" s="151" t="s">
        <v>73</v>
      </c>
      <c r="AB50" s="151"/>
      <c r="AC50" s="151"/>
      <c r="AD50" s="151"/>
      <c r="AE50" s="151"/>
      <c r="AF50" s="1"/>
    </row>
    <row r="51" spans="1:32" ht="14.4">
      <c r="S51" s="5"/>
      <c r="T51" s="6"/>
      <c r="U51" s="6"/>
    </row>
    <row r="52" spans="1:32" ht="16.8" customHeight="1">
      <c r="R52" s="3" t="s">
        <v>67</v>
      </c>
      <c r="U52" s="184" t="s">
        <v>71</v>
      </c>
      <c r="V52" s="185"/>
      <c r="W52" s="186"/>
      <c r="X52" s="187" t="s">
        <v>53</v>
      </c>
      <c r="Y52" s="188"/>
      <c r="Z52" s="66" t="s">
        <v>51</v>
      </c>
      <c r="AA52" s="48">
        <v>6</v>
      </c>
      <c r="AB52" s="189" t="s">
        <v>52</v>
      </c>
      <c r="AC52" s="189"/>
      <c r="AD52" s="189"/>
      <c r="AE52" s="190"/>
    </row>
    <row r="54" spans="1:32" ht="19.2">
      <c r="A54" s="7" t="s">
        <v>14</v>
      </c>
      <c r="B54" s="8"/>
      <c r="C54" s="9"/>
      <c r="D54" s="9"/>
      <c r="E54" s="9"/>
      <c r="F54" s="9"/>
      <c r="G54" s="9"/>
      <c r="H54" s="9"/>
    </row>
    <row r="55" spans="1:32" ht="22.2" customHeight="1" thickBot="1">
      <c r="K55" s="10"/>
      <c r="L55" s="11"/>
      <c r="M55" s="11"/>
      <c r="N55" s="11"/>
      <c r="O55" s="11"/>
      <c r="P55" s="12"/>
      <c r="Q55" s="191" t="s">
        <v>24</v>
      </c>
      <c r="R55" s="192"/>
      <c r="S55" s="192"/>
      <c r="T55" s="193"/>
      <c r="U55" s="194">
        <v>1234</v>
      </c>
      <c r="V55" s="195"/>
      <c r="W55" s="195"/>
      <c r="X55" s="195"/>
      <c r="Y55" s="195"/>
      <c r="Z55" s="195"/>
      <c r="AA55" s="195"/>
      <c r="AB55" s="195"/>
      <c r="AC55" s="195"/>
      <c r="AD55" s="195"/>
      <c r="AE55" s="196"/>
    </row>
    <row r="56" spans="1:32" ht="22.2" customHeight="1" thickBot="1">
      <c r="A56" s="163" t="s">
        <v>0</v>
      </c>
      <c r="B56" s="164"/>
      <c r="C56" s="211"/>
      <c r="D56" s="43">
        <v>219</v>
      </c>
      <c r="E56" s="50" t="s">
        <v>56</v>
      </c>
      <c r="F56" s="53" t="s">
        <v>57</v>
      </c>
      <c r="G56" s="51" t="s">
        <v>56</v>
      </c>
      <c r="H56" s="52" t="s">
        <v>58</v>
      </c>
      <c r="I56" s="134" t="s">
        <v>55</v>
      </c>
      <c r="J56" s="152"/>
      <c r="K56" s="134" t="s">
        <v>59</v>
      </c>
      <c r="L56" s="135"/>
      <c r="M56" s="152"/>
      <c r="N56" s="12"/>
      <c r="Q56" s="191" t="s">
        <v>6</v>
      </c>
      <c r="R56" s="192"/>
      <c r="S56" s="192"/>
      <c r="T56" s="193"/>
      <c r="U56" s="194" t="s">
        <v>35</v>
      </c>
      <c r="V56" s="195"/>
      <c r="W56" s="195"/>
      <c r="X56" s="195"/>
      <c r="Y56" s="195"/>
      <c r="Z56" s="195"/>
      <c r="AA56" s="195"/>
      <c r="AB56" s="195"/>
      <c r="AC56" s="195"/>
      <c r="AD56" s="195"/>
      <c r="AE56" s="196"/>
    </row>
    <row r="57" spans="1:32" ht="22.2" customHeight="1" thickBot="1">
      <c r="A57" s="163" t="s">
        <v>19</v>
      </c>
      <c r="B57" s="164"/>
      <c r="C57" s="211"/>
      <c r="D57" s="134" t="s">
        <v>37</v>
      </c>
      <c r="E57" s="135"/>
      <c r="F57" s="135"/>
      <c r="G57" s="135"/>
      <c r="H57" s="135"/>
      <c r="I57" s="135"/>
      <c r="J57" s="135"/>
      <c r="K57" s="135"/>
      <c r="L57" s="135"/>
      <c r="M57" s="152"/>
      <c r="Q57" s="191" t="s">
        <v>25</v>
      </c>
      <c r="R57" s="192"/>
      <c r="S57" s="192"/>
      <c r="T57" s="193"/>
      <c r="U57" s="194" t="s">
        <v>36</v>
      </c>
      <c r="V57" s="195"/>
      <c r="W57" s="195"/>
      <c r="X57" s="195"/>
      <c r="Y57" s="195"/>
      <c r="Z57" s="195"/>
      <c r="AA57" s="195"/>
      <c r="AB57" s="195"/>
      <c r="AC57" s="195"/>
      <c r="AD57" s="195"/>
      <c r="AE57" s="196"/>
    </row>
    <row r="58" spans="1:32" ht="13.2" customHeight="1" thickBot="1"/>
    <row r="59" spans="1:32" ht="19.2" customHeight="1" thickBot="1">
      <c r="A59" s="61" t="s">
        <v>4</v>
      </c>
      <c r="B59" s="13" t="s">
        <v>18</v>
      </c>
      <c r="C59" s="158" t="s">
        <v>23</v>
      </c>
      <c r="D59" s="159"/>
      <c r="E59" s="159"/>
      <c r="F59" s="159"/>
      <c r="G59" s="159"/>
      <c r="H59" s="159"/>
      <c r="I59" s="159"/>
      <c r="J59" s="159"/>
      <c r="K59" s="159"/>
      <c r="L59" s="197"/>
      <c r="M59" s="61" t="s">
        <v>21</v>
      </c>
      <c r="N59" s="14" t="s">
        <v>22</v>
      </c>
      <c r="O59" s="158" t="s">
        <v>20</v>
      </c>
      <c r="P59" s="159"/>
      <c r="Q59" s="159"/>
      <c r="R59" s="159"/>
      <c r="S59" s="159"/>
      <c r="T59" s="169"/>
      <c r="U59" s="198" t="s">
        <v>2</v>
      </c>
      <c r="V59" s="159"/>
      <c r="W59" s="159"/>
      <c r="X59" s="159"/>
      <c r="Y59" s="159"/>
      <c r="Z59" s="159"/>
      <c r="AA59" s="159"/>
      <c r="AB59" s="159"/>
      <c r="AC59" s="159"/>
      <c r="AD59" s="159"/>
      <c r="AE59" s="197"/>
    </row>
    <row r="60" spans="1:32" ht="19.2" customHeight="1">
      <c r="A60" s="15">
        <v>6</v>
      </c>
      <c r="B60" s="16">
        <v>10</v>
      </c>
      <c r="C60" s="160" t="s">
        <v>38</v>
      </c>
      <c r="D60" s="161"/>
      <c r="E60" s="161"/>
      <c r="F60" s="161"/>
      <c r="G60" s="161"/>
      <c r="H60" s="161"/>
      <c r="I60" s="161"/>
      <c r="J60" s="161"/>
      <c r="K60" s="161"/>
      <c r="L60" s="162"/>
      <c r="M60" s="54">
        <v>1</v>
      </c>
      <c r="N60" s="55" t="s">
        <v>39</v>
      </c>
      <c r="O60" s="173">
        <v>8000</v>
      </c>
      <c r="P60" s="174"/>
      <c r="Q60" s="174"/>
      <c r="R60" s="174"/>
      <c r="S60" s="174"/>
      <c r="T60" s="175"/>
      <c r="U60" s="176">
        <f>SUM(M60*O60)</f>
        <v>8000</v>
      </c>
      <c r="V60" s="177"/>
      <c r="W60" s="177"/>
      <c r="X60" s="177"/>
      <c r="Y60" s="177"/>
      <c r="Z60" s="177"/>
      <c r="AA60" s="177"/>
      <c r="AB60" s="177"/>
      <c r="AC60" s="177"/>
      <c r="AD60" s="177"/>
      <c r="AE60" s="178"/>
    </row>
    <row r="61" spans="1:32" ht="19.2" customHeight="1">
      <c r="A61" s="62">
        <v>6</v>
      </c>
      <c r="B61" s="16">
        <v>10</v>
      </c>
      <c r="C61" s="139" t="s">
        <v>38</v>
      </c>
      <c r="D61" s="140"/>
      <c r="E61" s="140"/>
      <c r="F61" s="140"/>
      <c r="G61" s="140"/>
      <c r="H61" s="140"/>
      <c r="I61" s="140"/>
      <c r="J61" s="140"/>
      <c r="K61" s="140"/>
      <c r="L61" s="141"/>
      <c r="M61" s="56">
        <v>4</v>
      </c>
      <c r="N61" s="55" t="s">
        <v>39</v>
      </c>
      <c r="O61" s="142">
        <v>30500</v>
      </c>
      <c r="P61" s="143"/>
      <c r="Q61" s="143"/>
      <c r="R61" s="143"/>
      <c r="S61" s="143"/>
      <c r="T61" s="144"/>
      <c r="U61" s="145">
        <f>SUM(M61*O61)</f>
        <v>122000</v>
      </c>
      <c r="V61" s="146"/>
      <c r="W61" s="146"/>
      <c r="X61" s="146"/>
      <c r="Y61" s="146"/>
      <c r="Z61" s="146"/>
      <c r="AA61" s="146"/>
      <c r="AB61" s="146"/>
      <c r="AC61" s="146"/>
      <c r="AD61" s="146"/>
      <c r="AE61" s="147"/>
    </row>
    <row r="62" spans="1:32" ht="19.2" customHeight="1">
      <c r="A62" s="62">
        <v>6</v>
      </c>
      <c r="B62" s="16">
        <v>10</v>
      </c>
      <c r="C62" s="139" t="s">
        <v>38</v>
      </c>
      <c r="D62" s="140"/>
      <c r="E62" s="140"/>
      <c r="F62" s="140"/>
      <c r="G62" s="140"/>
      <c r="H62" s="140"/>
      <c r="I62" s="140"/>
      <c r="J62" s="140"/>
      <c r="K62" s="140"/>
      <c r="L62" s="141"/>
      <c r="M62" s="56">
        <v>2</v>
      </c>
      <c r="N62" s="55" t="s">
        <v>39</v>
      </c>
      <c r="O62" s="142">
        <v>1500</v>
      </c>
      <c r="P62" s="143"/>
      <c r="Q62" s="143"/>
      <c r="R62" s="143"/>
      <c r="S62" s="143"/>
      <c r="T62" s="144"/>
      <c r="U62" s="145">
        <f t="shared" ref="U62:U68" si="3">SUM(M62*O62)</f>
        <v>3000</v>
      </c>
      <c r="V62" s="146"/>
      <c r="W62" s="146"/>
      <c r="X62" s="146"/>
      <c r="Y62" s="146"/>
      <c r="Z62" s="146"/>
      <c r="AA62" s="146"/>
      <c r="AB62" s="146"/>
      <c r="AC62" s="146"/>
      <c r="AD62" s="146"/>
      <c r="AE62" s="147"/>
    </row>
    <row r="63" spans="1:32" ht="19.2" customHeight="1">
      <c r="A63" s="62">
        <v>6</v>
      </c>
      <c r="B63" s="16">
        <v>10</v>
      </c>
      <c r="C63" s="139" t="s">
        <v>38</v>
      </c>
      <c r="D63" s="140"/>
      <c r="E63" s="140"/>
      <c r="F63" s="140"/>
      <c r="G63" s="140"/>
      <c r="H63" s="140"/>
      <c r="I63" s="140"/>
      <c r="J63" s="140"/>
      <c r="K63" s="140"/>
      <c r="L63" s="141"/>
      <c r="M63" s="56">
        <v>3</v>
      </c>
      <c r="N63" s="55" t="s">
        <v>39</v>
      </c>
      <c r="O63" s="142">
        <v>500</v>
      </c>
      <c r="P63" s="143"/>
      <c r="Q63" s="143"/>
      <c r="R63" s="143"/>
      <c r="S63" s="143"/>
      <c r="T63" s="144"/>
      <c r="U63" s="145">
        <f t="shared" si="3"/>
        <v>1500</v>
      </c>
      <c r="V63" s="146"/>
      <c r="W63" s="146"/>
      <c r="X63" s="146"/>
      <c r="Y63" s="146"/>
      <c r="Z63" s="146"/>
      <c r="AA63" s="146"/>
      <c r="AB63" s="146"/>
      <c r="AC63" s="146"/>
      <c r="AD63" s="146"/>
      <c r="AE63" s="147"/>
    </row>
    <row r="64" spans="1:32" ht="19.2" customHeight="1">
      <c r="A64" s="62">
        <v>6</v>
      </c>
      <c r="B64" s="16">
        <v>10</v>
      </c>
      <c r="C64" s="139" t="s">
        <v>38</v>
      </c>
      <c r="D64" s="140"/>
      <c r="E64" s="140"/>
      <c r="F64" s="140"/>
      <c r="G64" s="140"/>
      <c r="H64" s="140"/>
      <c r="I64" s="140"/>
      <c r="J64" s="140"/>
      <c r="K64" s="140"/>
      <c r="L64" s="141"/>
      <c r="M64" s="56">
        <v>3</v>
      </c>
      <c r="N64" s="55" t="s">
        <v>39</v>
      </c>
      <c r="O64" s="142">
        <v>200</v>
      </c>
      <c r="P64" s="143"/>
      <c r="Q64" s="143"/>
      <c r="R64" s="143"/>
      <c r="S64" s="143"/>
      <c r="T64" s="144"/>
      <c r="U64" s="145">
        <f t="shared" si="3"/>
        <v>600</v>
      </c>
      <c r="V64" s="146"/>
      <c r="W64" s="146"/>
      <c r="X64" s="146"/>
      <c r="Y64" s="146"/>
      <c r="Z64" s="146"/>
      <c r="AA64" s="146"/>
      <c r="AB64" s="146"/>
      <c r="AC64" s="146"/>
      <c r="AD64" s="146"/>
      <c r="AE64" s="147"/>
    </row>
    <row r="65" spans="1:31" ht="19.2" customHeight="1">
      <c r="A65" s="62">
        <v>6</v>
      </c>
      <c r="B65" s="16">
        <v>10</v>
      </c>
      <c r="C65" s="139" t="s">
        <v>38</v>
      </c>
      <c r="D65" s="140"/>
      <c r="E65" s="140"/>
      <c r="F65" s="140"/>
      <c r="G65" s="140"/>
      <c r="H65" s="140"/>
      <c r="I65" s="140"/>
      <c r="J65" s="140"/>
      <c r="K65" s="140"/>
      <c r="L65" s="141"/>
      <c r="M65" s="56">
        <v>3</v>
      </c>
      <c r="N65" s="55" t="s">
        <v>39</v>
      </c>
      <c r="O65" s="142">
        <v>3500</v>
      </c>
      <c r="P65" s="143"/>
      <c r="Q65" s="143"/>
      <c r="R65" s="143"/>
      <c r="S65" s="143"/>
      <c r="T65" s="144"/>
      <c r="U65" s="145">
        <f t="shared" si="3"/>
        <v>10500</v>
      </c>
      <c r="V65" s="146"/>
      <c r="W65" s="146"/>
      <c r="X65" s="146"/>
      <c r="Y65" s="146"/>
      <c r="Z65" s="146"/>
      <c r="AA65" s="146"/>
      <c r="AB65" s="146"/>
      <c r="AC65" s="146"/>
      <c r="AD65" s="146"/>
      <c r="AE65" s="147"/>
    </row>
    <row r="66" spans="1:31" ht="19.2" customHeight="1">
      <c r="A66" s="62">
        <v>6</v>
      </c>
      <c r="B66" s="16">
        <v>10</v>
      </c>
      <c r="C66" s="139" t="s">
        <v>38</v>
      </c>
      <c r="D66" s="140"/>
      <c r="E66" s="140"/>
      <c r="F66" s="140"/>
      <c r="G66" s="140"/>
      <c r="H66" s="140"/>
      <c r="I66" s="140"/>
      <c r="J66" s="140"/>
      <c r="K66" s="140"/>
      <c r="L66" s="141"/>
      <c r="M66" s="56">
        <v>3</v>
      </c>
      <c r="N66" s="55" t="s">
        <v>39</v>
      </c>
      <c r="O66" s="142">
        <v>10200</v>
      </c>
      <c r="P66" s="143"/>
      <c r="Q66" s="143"/>
      <c r="R66" s="143"/>
      <c r="S66" s="143"/>
      <c r="T66" s="144"/>
      <c r="U66" s="145">
        <f t="shared" si="3"/>
        <v>30600</v>
      </c>
      <c r="V66" s="146"/>
      <c r="W66" s="146"/>
      <c r="X66" s="146"/>
      <c r="Y66" s="146"/>
      <c r="Z66" s="146"/>
      <c r="AA66" s="146"/>
      <c r="AB66" s="146"/>
      <c r="AC66" s="146"/>
      <c r="AD66" s="146"/>
      <c r="AE66" s="147"/>
    </row>
    <row r="67" spans="1:31" ht="19.2" customHeight="1">
      <c r="A67" s="56">
        <v>6</v>
      </c>
      <c r="B67" s="16">
        <v>10</v>
      </c>
      <c r="C67" s="125" t="s">
        <v>38</v>
      </c>
      <c r="D67" s="126"/>
      <c r="E67" s="126"/>
      <c r="F67" s="126"/>
      <c r="G67" s="126"/>
      <c r="H67" s="126"/>
      <c r="I67" s="126"/>
      <c r="J67" s="126"/>
      <c r="K67" s="126"/>
      <c r="L67" s="127"/>
      <c r="M67" s="56">
        <v>1</v>
      </c>
      <c r="N67" s="55" t="s">
        <v>39</v>
      </c>
      <c r="O67" s="128">
        <v>20500</v>
      </c>
      <c r="P67" s="129"/>
      <c r="Q67" s="129"/>
      <c r="R67" s="129"/>
      <c r="S67" s="129"/>
      <c r="T67" s="130"/>
      <c r="U67" s="131">
        <f t="shared" si="3"/>
        <v>20500</v>
      </c>
      <c r="V67" s="132"/>
      <c r="W67" s="132"/>
      <c r="X67" s="132"/>
      <c r="Y67" s="132"/>
      <c r="Z67" s="132"/>
      <c r="AA67" s="132"/>
      <c r="AB67" s="132"/>
      <c r="AC67" s="132"/>
      <c r="AD67" s="132"/>
      <c r="AE67" s="133"/>
    </row>
    <row r="68" spans="1:31" ht="19.2" customHeight="1">
      <c r="A68" s="56">
        <v>6</v>
      </c>
      <c r="B68" s="16">
        <v>10</v>
      </c>
      <c r="C68" s="125" t="s">
        <v>38</v>
      </c>
      <c r="D68" s="126"/>
      <c r="E68" s="126"/>
      <c r="F68" s="126"/>
      <c r="G68" s="126"/>
      <c r="H68" s="126"/>
      <c r="I68" s="126"/>
      <c r="J68" s="126"/>
      <c r="K68" s="126"/>
      <c r="L68" s="127"/>
      <c r="M68" s="56">
        <v>2</v>
      </c>
      <c r="N68" s="55" t="s">
        <v>39</v>
      </c>
      <c r="O68" s="128">
        <v>300</v>
      </c>
      <c r="P68" s="129"/>
      <c r="Q68" s="129"/>
      <c r="R68" s="129"/>
      <c r="S68" s="129"/>
      <c r="T68" s="130"/>
      <c r="U68" s="131">
        <f t="shared" si="3"/>
        <v>600</v>
      </c>
      <c r="V68" s="132"/>
      <c r="W68" s="132"/>
      <c r="X68" s="132"/>
      <c r="Y68" s="132"/>
      <c r="Z68" s="132"/>
      <c r="AA68" s="132"/>
      <c r="AB68" s="132"/>
      <c r="AC68" s="132"/>
      <c r="AD68" s="132"/>
      <c r="AE68" s="133"/>
    </row>
    <row r="69" spans="1:31" ht="19.2" customHeight="1">
      <c r="A69" s="25"/>
      <c r="B69" s="35"/>
      <c r="C69" s="201"/>
      <c r="D69" s="202"/>
      <c r="E69" s="202"/>
      <c r="F69" s="202"/>
      <c r="G69" s="202"/>
      <c r="H69" s="202"/>
      <c r="I69" s="202"/>
      <c r="J69" s="202"/>
      <c r="K69" s="202"/>
      <c r="L69" s="203"/>
      <c r="M69" s="19"/>
      <c r="N69" s="17"/>
      <c r="O69" s="208"/>
      <c r="P69" s="209"/>
      <c r="Q69" s="209"/>
      <c r="R69" s="209"/>
      <c r="S69" s="209"/>
      <c r="T69" s="210"/>
      <c r="U69" s="179"/>
      <c r="V69" s="180"/>
      <c r="W69" s="180"/>
      <c r="X69" s="180"/>
      <c r="Y69" s="180"/>
      <c r="Z69" s="180"/>
      <c r="AA69" s="180"/>
      <c r="AB69" s="180"/>
      <c r="AC69" s="180"/>
      <c r="AD69" s="180"/>
      <c r="AE69" s="181"/>
    </row>
    <row r="70" spans="1:31" ht="19.2" customHeight="1">
      <c r="A70" s="25"/>
      <c r="B70" s="35"/>
      <c r="C70" s="201"/>
      <c r="D70" s="202"/>
      <c r="E70" s="202"/>
      <c r="F70" s="202"/>
      <c r="G70" s="202"/>
      <c r="H70" s="202"/>
      <c r="I70" s="202"/>
      <c r="J70" s="202"/>
      <c r="K70" s="202"/>
      <c r="L70" s="203"/>
      <c r="M70" s="19"/>
      <c r="N70" s="17"/>
      <c r="O70" s="208"/>
      <c r="P70" s="209"/>
      <c r="Q70" s="209"/>
      <c r="R70" s="209"/>
      <c r="S70" s="209"/>
      <c r="T70" s="210"/>
      <c r="U70" s="179"/>
      <c r="V70" s="180"/>
      <c r="W70" s="180"/>
      <c r="X70" s="180"/>
      <c r="Y70" s="180"/>
      <c r="Z70" s="180"/>
      <c r="AA70" s="180"/>
      <c r="AB70" s="180"/>
      <c r="AC70" s="180"/>
      <c r="AD70" s="180"/>
      <c r="AE70" s="181"/>
    </row>
    <row r="71" spans="1:31" ht="19.2" customHeight="1">
      <c r="A71" s="25"/>
      <c r="B71" s="35"/>
      <c r="C71" s="201"/>
      <c r="D71" s="202"/>
      <c r="E71" s="202"/>
      <c r="F71" s="202"/>
      <c r="G71" s="202"/>
      <c r="H71" s="202"/>
      <c r="I71" s="202"/>
      <c r="J71" s="202"/>
      <c r="K71" s="202"/>
      <c r="L71" s="203"/>
      <c r="M71" s="19"/>
      <c r="N71" s="17"/>
      <c r="O71" s="208"/>
      <c r="P71" s="209"/>
      <c r="Q71" s="209"/>
      <c r="R71" s="209"/>
      <c r="S71" s="209"/>
      <c r="T71" s="210"/>
      <c r="U71" s="179"/>
      <c r="V71" s="180"/>
      <c r="W71" s="180"/>
      <c r="X71" s="180"/>
      <c r="Y71" s="180"/>
      <c r="Z71" s="180"/>
      <c r="AA71" s="180"/>
      <c r="AB71" s="180"/>
      <c r="AC71" s="180"/>
      <c r="AD71" s="180"/>
      <c r="AE71" s="181"/>
    </row>
    <row r="72" spans="1:31" ht="19.2" customHeight="1" thickBot="1">
      <c r="A72" s="20"/>
      <c r="B72" s="36"/>
      <c r="C72" s="205"/>
      <c r="D72" s="206"/>
      <c r="E72" s="206"/>
      <c r="F72" s="206"/>
      <c r="G72" s="206"/>
      <c r="H72" s="206"/>
      <c r="I72" s="206"/>
      <c r="J72" s="206"/>
      <c r="K72" s="206"/>
      <c r="L72" s="207"/>
      <c r="M72" s="20"/>
      <c r="N72" s="21"/>
      <c r="O72" s="208"/>
      <c r="P72" s="209"/>
      <c r="Q72" s="209"/>
      <c r="R72" s="209"/>
      <c r="S72" s="209"/>
      <c r="T72" s="210"/>
      <c r="U72" s="179"/>
      <c r="V72" s="180"/>
      <c r="W72" s="180"/>
      <c r="X72" s="180"/>
      <c r="Y72" s="180"/>
      <c r="Z72" s="180"/>
      <c r="AA72" s="180"/>
      <c r="AB72" s="180"/>
      <c r="AC72" s="180"/>
      <c r="AD72" s="180"/>
      <c r="AE72" s="181"/>
    </row>
    <row r="73" spans="1:31" ht="19.2" customHeight="1" thickBot="1">
      <c r="A73" s="158" t="s">
        <v>60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83"/>
      <c r="U73" s="182">
        <f>SUM(U60:AE72)</f>
        <v>197300</v>
      </c>
      <c r="V73" s="137"/>
      <c r="W73" s="137"/>
      <c r="X73" s="137"/>
      <c r="Y73" s="137"/>
      <c r="Z73" s="137"/>
      <c r="AA73" s="137"/>
      <c r="AB73" s="137"/>
      <c r="AC73" s="137"/>
      <c r="AD73" s="137"/>
      <c r="AE73" s="138"/>
    </row>
  </sheetData>
  <mergeCells count="171">
    <mergeCell ref="A8:C8"/>
    <mergeCell ref="J1:S1"/>
    <mergeCell ref="AA1:AE1"/>
    <mergeCell ref="U3:W3"/>
    <mergeCell ref="X3:Y3"/>
    <mergeCell ref="AB3:AE3"/>
    <mergeCell ref="I7:J7"/>
    <mergeCell ref="K7:M7"/>
    <mergeCell ref="Q7:T7"/>
    <mergeCell ref="U7:AE7"/>
    <mergeCell ref="D8:M8"/>
    <mergeCell ref="Q8:T8"/>
    <mergeCell ref="U8:AE8"/>
    <mergeCell ref="A7:C7"/>
    <mergeCell ref="C18:L18"/>
    <mergeCell ref="O18:T18"/>
    <mergeCell ref="U18:AE18"/>
    <mergeCell ref="C13:L13"/>
    <mergeCell ref="O13:T13"/>
    <mergeCell ref="U13:AE13"/>
    <mergeCell ref="C14:L14"/>
    <mergeCell ref="O14:T14"/>
    <mergeCell ref="U14:AE14"/>
    <mergeCell ref="C15:L15"/>
    <mergeCell ref="O15:T15"/>
    <mergeCell ref="U15:AE15"/>
    <mergeCell ref="C16:L16"/>
    <mergeCell ref="O16:T16"/>
    <mergeCell ref="U16:AE16"/>
    <mergeCell ref="C17:L17"/>
    <mergeCell ref="O17:T17"/>
    <mergeCell ref="U17:AE17"/>
    <mergeCell ref="C40:L40"/>
    <mergeCell ref="O40:T40"/>
    <mergeCell ref="U40:AE40"/>
    <mergeCell ref="A32:C32"/>
    <mergeCell ref="A33:C33"/>
    <mergeCell ref="C36:L36"/>
    <mergeCell ref="O36:T36"/>
    <mergeCell ref="U36:AE36"/>
    <mergeCell ref="C19:L19"/>
    <mergeCell ref="O19:T19"/>
    <mergeCell ref="U19:AE19"/>
    <mergeCell ref="C20:L20"/>
    <mergeCell ref="O20:T20"/>
    <mergeCell ref="U20:AE20"/>
    <mergeCell ref="A21:T21"/>
    <mergeCell ref="U21:AE21"/>
    <mergeCell ref="AA26:AE26"/>
    <mergeCell ref="J26:S26"/>
    <mergeCell ref="U28:W28"/>
    <mergeCell ref="X28:Y28"/>
    <mergeCell ref="AB28:AE28"/>
    <mergeCell ref="A9:C9"/>
    <mergeCell ref="D9:E9"/>
    <mergeCell ref="A57:C57"/>
    <mergeCell ref="A56:C56"/>
    <mergeCell ref="Q55:T55"/>
    <mergeCell ref="U55:AE55"/>
    <mergeCell ref="K56:M56"/>
    <mergeCell ref="Q56:T56"/>
    <mergeCell ref="U56:AE56"/>
    <mergeCell ref="D57:M57"/>
    <mergeCell ref="Q57:T57"/>
    <mergeCell ref="U57:AE57"/>
    <mergeCell ref="C41:L41"/>
    <mergeCell ref="O41:T41"/>
    <mergeCell ref="C42:L42"/>
    <mergeCell ref="O42:T42"/>
    <mergeCell ref="C43:L43"/>
    <mergeCell ref="C45:L45"/>
    <mergeCell ref="C46:L46"/>
    <mergeCell ref="C47:L47"/>
    <mergeCell ref="C48:L48"/>
    <mergeCell ref="A49:T49"/>
    <mergeCell ref="U49:AE49"/>
    <mergeCell ref="F9:M9"/>
    <mergeCell ref="Q9:T9"/>
    <mergeCell ref="U9:AE9"/>
    <mergeCell ref="C11:L11"/>
    <mergeCell ref="O11:T11"/>
    <mergeCell ref="U11:AE11"/>
    <mergeCell ref="C12:L12"/>
    <mergeCell ref="O12:T12"/>
    <mergeCell ref="U12:AE12"/>
    <mergeCell ref="C72:L72"/>
    <mergeCell ref="O65:T65"/>
    <mergeCell ref="U65:AE65"/>
    <mergeCell ref="C66:L66"/>
    <mergeCell ref="O66:T66"/>
    <mergeCell ref="U66:AE66"/>
    <mergeCell ref="C67:L67"/>
    <mergeCell ref="O67:T67"/>
    <mergeCell ref="U67:AE67"/>
    <mergeCell ref="O68:T68"/>
    <mergeCell ref="U68:AE68"/>
    <mergeCell ref="O69:T69"/>
    <mergeCell ref="U69:AE69"/>
    <mergeCell ref="O70:T70"/>
    <mergeCell ref="O71:T71"/>
    <mergeCell ref="O72:T72"/>
    <mergeCell ref="C65:L65"/>
    <mergeCell ref="U59:AE59"/>
    <mergeCell ref="C60:L60"/>
    <mergeCell ref="C61:L61"/>
    <mergeCell ref="C62:L62"/>
    <mergeCell ref="C68:L68"/>
    <mergeCell ref="C69:L69"/>
    <mergeCell ref="C70:L70"/>
    <mergeCell ref="C71:L71"/>
    <mergeCell ref="C59:L59"/>
    <mergeCell ref="O59:T59"/>
    <mergeCell ref="U61:AE61"/>
    <mergeCell ref="O62:T62"/>
    <mergeCell ref="U62:AE62"/>
    <mergeCell ref="C63:L63"/>
    <mergeCell ref="O63:T63"/>
    <mergeCell ref="U63:AE63"/>
    <mergeCell ref="C64:L64"/>
    <mergeCell ref="O64:T64"/>
    <mergeCell ref="U64:AE64"/>
    <mergeCell ref="U70:AE70"/>
    <mergeCell ref="U71:AE71"/>
    <mergeCell ref="X52:Y52"/>
    <mergeCell ref="AB52:AE52"/>
    <mergeCell ref="I32:J32"/>
    <mergeCell ref="Q31:T31"/>
    <mergeCell ref="U31:AE31"/>
    <mergeCell ref="K32:M32"/>
    <mergeCell ref="Q32:T32"/>
    <mergeCell ref="U32:AE32"/>
    <mergeCell ref="D33:M33"/>
    <mergeCell ref="Q33:T33"/>
    <mergeCell ref="U33:AE33"/>
    <mergeCell ref="C35:L35"/>
    <mergeCell ref="O35:T35"/>
    <mergeCell ref="U35:AE35"/>
    <mergeCell ref="AA50:AE50"/>
    <mergeCell ref="C37:L37"/>
    <mergeCell ref="O37:T37"/>
    <mergeCell ref="U37:AE37"/>
    <mergeCell ref="C38:L38"/>
    <mergeCell ref="O38:T38"/>
    <mergeCell ref="U38:AE38"/>
    <mergeCell ref="C39:L39"/>
    <mergeCell ref="O39:T39"/>
    <mergeCell ref="U39:AE39"/>
    <mergeCell ref="U72:AE72"/>
    <mergeCell ref="U73:AE73"/>
    <mergeCell ref="U41:AE41"/>
    <mergeCell ref="U42:AE42"/>
    <mergeCell ref="O43:T43"/>
    <mergeCell ref="U43:AE43"/>
    <mergeCell ref="C44:L44"/>
    <mergeCell ref="O44:T44"/>
    <mergeCell ref="U44:AE44"/>
    <mergeCell ref="O45:T45"/>
    <mergeCell ref="U45:AE45"/>
    <mergeCell ref="O46:T46"/>
    <mergeCell ref="U46:AE46"/>
    <mergeCell ref="O47:T47"/>
    <mergeCell ref="U47:AE47"/>
    <mergeCell ref="O48:T48"/>
    <mergeCell ref="U48:AE48"/>
    <mergeCell ref="A73:T73"/>
    <mergeCell ref="I56:J56"/>
    <mergeCell ref="O60:T60"/>
    <mergeCell ref="U60:AE60"/>
    <mergeCell ref="O61:T61"/>
    <mergeCell ref="J50:S50"/>
    <mergeCell ref="U52:W52"/>
  </mergeCells>
  <phoneticPr fontId="2"/>
  <pageMargins left="0.19685039370078741" right="0.19685039370078741" top="0.6692913385826772" bottom="0.19685039370078741" header="0.31496062992125984" footer="0.19685039370078741"/>
  <pageSetup paperSize="9" scale="1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A10E8-25FC-4917-B202-855E8034DE47}">
  <dimension ref="A1:AG73"/>
  <sheetViews>
    <sheetView zoomScaleNormal="100" workbookViewId="0">
      <selection activeCell="AF17" sqref="AF17"/>
    </sheetView>
  </sheetViews>
  <sheetFormatPr defaultRowHeight="16.2"/>
  <cols>
    <col min="1" max="2" width="3.77734375" style="1" customWidth="1"/>
    <col min="3" max="3" width="3.77734375" style="3" customWidth="1"/>
    <col min="4" max="4" width="5.33203125" style="3" customWidth="1"/>
    <col min="5" max="5" width="2.77734375" style="3" customWidth="1"/>
    <col min="6" max="6" width="5.33203125" style="3" customWidth="1"/>
    <col min="7" max="7" width="2.77734375" style="3" customWidth="1"/>
    <col min="8" max="8" width="5.33203125" style="3" customWidth="1"/>
    <col min="9" max="9" width="8" style="3" customWidth="1"/>
    <col min="10" max="10" width="4" style="3" customWidth="1"/>
    <col min="11" max="11" width="2.5546875" style="3" customWidth="1"/>
    <col min="12" max="12" width="2.44140625" style="3" customWidth="1"/>
    <col min="13" max="14" width="6.33203125" style="3" customWidth="1"/>
    <col min="15" max="20" width="3.77734375" style="3" customWidth="1"/>
    <col min="21" max="31" width="3.109375" style="3" customWidth="1"/>
    <col min="32" max="32" width="8.88671875" style="3" customWidth="1"/>
    <col min="33" max="33" width="13" style="63" customWidth="1"/>
    <col min="34" max="16384" width="8.88671875" style="3"/>
  </cols>
  <sheetData>
    <row r="1" spans="1:33" ht="21.6" thickBot="1">
      <c r="C1" s="2"/>
      <c r="D1" s="2"/>
      <c r="E1" s="2"/>
      <c r="F1" s="2"/>
      <c r="G1" s="2"/>
      <c r="J1" s="148" t="s">
        <v>44</v>
      </c>
      <c r="K1" s="149"/>
      <c r="L1" s="149"/>
      <c r="M1" s="149"/>
      <c r="N1" s="149"/>
      <c r="O1" s="149"/>
      <c r="P1" s="149"/>
      <c r="Q1" s="149"/>
      <c r="R1" s="149"/>
      <c r="S1" s="150"/>
      <c r="T1" s="4"/>
      <c r="U1" s="2"/>
      <c r="V1" s="2"/>
      <c r="W1" s="2"/>
      <c r="X1" s="2"/>
      <c r="Y1" s="2"/>
      <c r="Z1" s="2"/>
      <c r="AA1" s="151" t="s">
        <v>61</v>
      </c>
      <c r="AB1" s="151"/>
      <c r="AC1" s="151"/>
      <c r="AD1" s="151"/>
      <c r="AE1" s="151"/>
      <c r="AF1" s="1"/>
      <c r="AG1" s="65"/>
    </row>
    <row r="2" spans="1:33">
      <c r="S2" s="5"/>
      <c r="T2" s="6"/>
      <c r="U2" s="6"/>
      <c r="AG2" s="63" t="s">
        <v>68</v>
      </c>
    </row>
    <row r="3" spans="1:33" ht="16.8" customHeight="1">
      <c r="U3" s="184" t="s">
        <v>71</v>
      </c>
      <c r="V3" s="185"/>
      <c r="W3" s="186"/>
      <c r="X3" s="222" t="s">
        <v>53</v>
      </c>
      <c r="Y3" s="223"/>
      <c r="Z3" s="66" t="s">
        <v>51</v>
      </c>
      <c r="AA3" s="70">
        <v>6</v>
      </c>
      <c r="AB3" s="189" t="s">
        <v>52</v>
      </c>
      <c r="AC3" s="189"/>
      <c r="AD3" s="189"/>
      <c r="AE3" s="190"/>
    </row>
    <row r="4" spans="1:33" ht="16.8" customHeight="1">
      <c r="U4" s="1"/>
      <c r="V4" s="1"/>
      <c r="W4" s="1"/>
      <c r="X4" s="71"/>
      <c r="Y4" s="71"/>
      <c r="Z4" s="72"/>
      <c r="AA4" s="73"/>
      <c r="AB4" s="74"/>
      <c r="AC4" s="74"/>
      <c r="AD4" s="74"/>
      <c r="AE4" s="74"/>
    </row>
    <row r="5" spans="1:33" ht="19.2">
      <c r="A5" s="7" t="s">
        <v>14</v>
      </c>
      <c r="B5" s="8"/>
      <c r="C5" s="9"/>
      <c r="D5" s="9"/>
      <c r="E5" s="9"/>
      <c r="F5" s="9"/>
      <c r="G5" s="9"/>
      <c r="H5" s="9"/>
      <c r="AG5" s="63" t="s">
        <v>85</v>
      </c>
    </row>
    <row r="6" spans="1:33" ht="22.2" customHeight="1" thickBot="1">
      <c r="K6" s="10"/>
      <c r="L6" s="11"/>
      <c r="M6" s="11"/>
      <c r="O6" s="11"/>
      <c r="P6" s="12"/>
      <c r="Q6" s="11"/>
      <c r="R6" s="57"/>
      <c r="S6" s="57"/>
      <c r="T6" s="57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G6" s="63" t="s">
        <v>66</v>
      </c>
    </row>
    <row r="7" spans="1:33" ht="22.2" customHeight="1" thickBot="1">
      <c r="A7" s="134" t="s">
        <v>0</v>
      </c>
      <c r="B7" s="135"/>
      <c r="C7" s="152"/>
      <c r="D7" s="43">
        <v>219</v>
      </c>
      <c r="E7" s="50" t="s">
        <v>56</v>
      </c>
      <c r="F7" s="67">
        <v>1</v>
      </c>
      <c r="G7" s="51" t="s">
        <v>56</v>
      </c>
      <c r="H7" s="68">
        <v>12</v>
      </c>
      <c r="I7" s="134" t="s">
        <v>55</v>
      </c>
      <c r="J7" s="152"/>
      <c r="K7" s="134" t="s">
        <v>59</v>
      </c>
      <c r="L7" s="135"/>
      <c r="M7" s="152"/>
      <c r="N7" s="11"/>
      <c r="O7" s="11"/>
      <c r="P7" s="12"/>
      <c r="Q7" s="204" t="s">
        <v>24</v>
      </c>
      <c r="R7" s="204"/>
      <c r="S7" s="204"/>
      <c r="T7" s="204"/>
      <c r="U7" s="194">
        <v>1234</v>
      </c>
      <c r="V7" s="195"/>
      <c r="W7" s="195"/>
      <c r="X7" s="195"/>
      <c r="Y7" s="195"/>
      <c r="Z7" s="195"/>
      <c r="AA7" s="195"/>
      <c r="AB7" s="195"/>
      <c r="AC7" s="195"/>
      <c r="AD7" s="195"/>
      <c r="AE7" s="196"/>
    </row>
    <row r="8" spans="1:33" ht="22.2" customHeight="1" thickBot="1">
      <c r="A8" s="163" t="s">
        <v>19</v>
      </c>
      <c r="B8" s="164"/>
      <c r="C8" s="164"/>
      <c r="D8" s="134" t="s">
        <v>37</v>
      </c>
      <c r="E8" s="135"/>
      <c r="F8" s="135"/>
      <c r="G8" s="135"/>
      <c r="H8" s="135"/>
      <c r="I8" s="135"/>
      <c r="J8" s="135"/>
      <c r="K8" s="135"/>
      <c r="L8" s="135"/>
      <c r="M8" s="152"/>
      <c r="N8" s="12"/>
      <c r="Q8" s="204" t="s">
        <v>6</v>
      </c>
      <c r="R8" s="204"/>
      <c r="S8" s="204"/>
      <c r="T8" s="204"/>
      <c r="U8" s="194" t="s">
        <v>35</v>
      </c>
      <c r="V8" s="195"/>
      <c r="W8" s="195"/>
      <c r="X8" s="195"/>
      <c r="Y8" s="195"/>
      <c r="Z8" s="195"/>
      <c r="AA8" s="195"/>
      <c r="AB8" s="195"/>
      <c r="AC8" s="195"/>
      <c r="AD8" s="195"/>
      <c r="AE8" s="196"/>
      <c r="AG8" s="63" t="s">
        <v>70</v>
      </c>
    </row>
    <row r="9" spans="1:33" ht="22.2" customHeight="1" thickBot="1">
      <c r="A9" s="163" t="s">
        <v>63</v>
      </c>
      <c r="B9" s="164"/>
      <c r="C9" s="164"/>
      <c r="D9" s="134" t="s">
        <v>64</v>
      </c>
      <c r="E9" s="135"/>
      <c r="F9" s="166">
        <f>SUM(U21+U49+U73)</f>
        <v>397460</v>
      </c>
      <c r="G9" s="167"/>
      <c r="H9" s="167"/>
      <c r="I9" s="167"/>
      <c r="J9" s="167"/>
      <c r="K9" s="167"/>
      <c r="L9" s="167"/>
      <c r="M9" s="168"/>
      <c r="Q9" s="204" t="s">
        <v>25</v>
      </c>
      <c r="R9" s="204"/>
      <c r="S9" s="204"/>
      <c r="T9" s="204"/>
      <c r="U9" s="194" t="s">
        <v>36</v>
      </c>
      <c r="V9" s="195"/>
      <c r="W9" s="195"/>
      <c r="X9" s="195"/>
      <c r="Y9" s="195"/>
      <c r="Z9" s="195"/>
      <c r="AA9" s="195"/>
      <c r="AB9" s="195"/>
      <c r="AC9" s="195"/>
      <c r="AD9" s="195"/>
      <c r="AE9" s="196"/>
      <c r="AG9" s="63" t="s">
        <v>75</v>
      </c>
    </row>
    <row r="10" spans="1:33" ht="13.2" customHeight="1" thickBot="1">
      <c r="AG10" s="65"/>
    </row>
    <row r="11" spans="1:33" ht="19.2" customHeight="1" thickBot="1">
      <c r="A11" s="61" t="s">
        <v>4</v>
      </c>
      <c r="B11" s="13" t="s">
        <v>18</v>
      </c>
      <c r="C11" s="158" t="s">
        <v>23</v>
      </c>
      <c r="D11" s="159"/>
      <c r="E11" s="159"/>
      <c r="F11" s="159"/>
      <c r="G11" s="159"/>
      <c r="H11" s="159"/>
      <c r="I11" s="159"/>
      <c r="J11" s="159"/>
      <c r="K11" s="159"/>
      <c r="L11" s="159"/>
      <c r="M11" s="61" t="s">
        <v>21</v>
      </c>
      <c r="N11" s="14" t="s">
        <v>22</v>
      </c>
      <c r="O11" s="158" t="s">
        <v>20</v>
      </c>
      <c r="P11" s="159"/>
      <c r="Q11" s="159"/>
      <c r="R11" s="159"/>
      <c r="S11" s="159"/>
      <c r="T11" s="169"/>
      <c r="U11" s="170" t="s">
        <v>2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2"/>
      <c r="AG11" s="63" t="s">
        <v>77</v>
      </c>
    </row>
    <row r="12" spans="1:33" ht="19.2" customHeight="1">
      <c r="A12" s="15">
        <v>6</v>
      </c>
      <c r="B12" s="16">
        <v>3</v>
      </c>
      <c r="C12" s="160" t="s">
        <v>38</v>
      </c>
      <c r="D12" s="161"/>
      <c r="E12" s="161"/>
      <c r="F12" s="161"/>
      <c r="G12" s="161"/>
      <c r="H12" s="161"/>
      <c r="I12" s="161"/>
      <c r="J12" s="161"/>
      <c r="K12" s="161"/>
      <c r="L12" s="162"/>
      <c r="M12" s="54">
        <v>1</v>
      </c>
      <c r="N12" s="55" t="s">
        <v>39</v>
      </c>
      <c r="O12" s="173">
        <v>8000</v>
      </c>
      <c r="P12" s="174"/>
      <c r="Q12" s="174"/>
      <c r="R12" s="174"/>
      <c r="S12" s="174"/>
      <c r="T12" s="175"/>
      <c r="U12" s="176">
        <f>SUM(M12*O12)</f>
        <v>8000</v>
      </c>
      <c r="V12" s="177"/>
      <c r="W12" s="177"/>
      <c r="X12" s="177"/>
      <c r="Y12" s="177"/>
      <c r="Z12" s="177"/>
      <c r="AA12" s="177"/>
      <c r="AB12" s="177"/>
      <c r="AC12" s="177"/>
      <c r="AD12" s="177"/>
      <c r="AE12" s="178"/>
    </row>
    <row r="13" spans="1:33" ht="19.2" customHeight="1">
      <c r="A13" s="62">
        <v>6</v>
      </c>
      <c r="B13" s="16">
        <v>3</v>
      </c>
      <c r="C13" s="139" t="s">
        <v>38</v>
      </c>
      <c r="D13" s="140"/>
      <c r="E13" s="140"/>
      <c r="F13" s="140"/>
      <c r="G13" s="140"/>
      <c r="H13" s="140"/>
      <c r="I13" s="140"/>
      <c r="J13" s="140"/>
      <c r="K13" s="140"/>
      <c r="L13" s="141"/>
      <c r="M13" s="56">
        <v>4</v>
      </c>
      <c r="N13" s="55" t="s">
        <v>39</v>
      </c>
      <c r="O13" s="142">
        <v>30500</v>
      </c>
      <c r="P13" s="143"/>
      <c r="Q13" s="143"/>
      <c r="R13" s="143"/>
      <c r="S13" s="143"/>
      <c r="T13" s="144"/>
      <c r="U13" s="145">
        <f>SUM(M13*O13)</f>
        <v>122000</v>
      </c>
      <c r="V13" s="146"/>
      <c r="W13" s="146"/>
      <c r="X13" s="146"/>
      <c r="Y13" s="146"/>
      <c r="Z13" s="146"/>
      <c r="AA13" s="146"/>
      <c r="AB13" s="146"/>
      <c r="AC13" s="146"/>
      <c r="AD13" s="146"/>
      <c r="AE13" s="147"/>
      <c r="AG13" s="63" t="s">
        <v>76</v>
      </c>
    </row>
    <row r="14" spans="1:33" ht="19.2" customHeight="1">
      <c r="A14" s="62">
        <v>6</v>
      </c>
      <c r="B14" s="16">
        <v>3</v>
      </c>
      <c r="C14" s="139" t="s">
        <v>38</v>
      </c>
      <c r="D14" s="140"/>
      <c r="E14" s="140"/>
      <c r="F14" s="140"/>
      <c r="G14" s="140"/>
      <c r="H14" s="140"/>
      <c r="I14" s="140"/>
      <c r="J14" s="140"/>
      <c r="K14" s="140"/>
      <c r="L14" s="141"/>
      <c r="M14" s="56">
        <v>2</v>
      </c>
      <c r="N14" s="55" t="s">
        <v>39</v>
      </c>
      <c r="O14" s="142">
        <v>1500</v>
      </c>
      <c r="P14" s="143"/>
      <c r="Q14" s="143"/>
      <c r="R14" s="143"/>
      <c r="S14" s="143"/>
      <c r="T14" s="144"/>
      <c r="U14" s="145">
        <f t="shared" ref="U14:U20" si="0">SUM(M14*O14)</f>
        <v>3000</v>
      </c>
      <c r="V14" s="146"/>
      <c r="W14" s="146"/>
      <c r="X14" s="146"/>
      <c r="Y14" s="146"/>
      <c r="Z14" s="146"/>
      <c r="AA14" s="146"/>
      <c r="AB14" s="146"/>
      <c r="AC14" s="146"/>
      <c r="AD14" s="146"/>
      <c r="AE14" s="147"/>
    </row>
    <row r="15" spans="1:33" ht="19.2" customHeight="1">
      <c r="A15" s="62">
        <v>6</v>
      </c>
      <c r="B15" s="16">
        <v>3</v>
      </c>
      <c r="C15" s="139" t="s">
        <v>38</v>
      </c>
      <c r="D15" s="140"/>
      <c r="E15" s="140"/>
      <c r="F15" s="140"/>
      <c r="G15" s="140"/>
      <c r="H15" s="140"/>
      <c r="I15" s="140"/>
      <c r="J15" s="140"/>
      <c r="K15" s="140"/>
      <c r="L15" s="141"/>
      <c r="M15" s="56">
        <v>3</v>
      </c>
      <c r="N15" s="55" t="s">
        <v>39</v>
      </c>
      <c r="O15" s="142">
        <v>500</v>
      </c>
      <c r="P15" s="143"/>
      <c r="Q15" s="143"/>
      <c r="R15" s="143"/>
      <c r="S15" s="143"/>
      <c r="T15" s="144"/>
      <c r="U15" s="145">
        <f t="shared" si="0"/>
        <v>1500</v>
      </c>
      <c r="V15" s="146"/>
      <c r="W15" s="146"/>
      <c r="X15" s="146"/>
      <c r="Y15" s="146"/>
      <c r="Z15" s="146"/>
      <c r="AA15" s="146"/>
      <c r="AB15" s="146"/>
      <c r="AC15" s="146"/>
      <c r="AD15" s="146"/>
      <c r="AE15" s="147"/>
      <c r="AG15" s="63" t="s">
        <v>78</v>
      </c>
    </row>
    <row r="16" spans="1:33" ht="19.2" customHeight="1">
      <c r="A16" s="62">
        <v>6</v>
      </c>
      <c r="B16" s="16">
        <v>3</v>
      </c>
      <c r="C16" s="139" t="s">
        <v>38</v>
      </c>
      <c r="D16" s="140"/>
      <c r="E16" s="140"/>
      <c r="F16" s="140"/>
      <c r="G16" s="140"/>
      <c r="H16" s="140"/>
      <c r="I16" s="140"/>
      <c r="J16" s="140"/>
      <c r="K16" s="140"/>
      <c r="L16" s="141"/>
      <c r="M16" s="56">
        <v>3</v>
      </c>
      <c r="N16" s="55" t="s">
        <v>39</v>
      </c>
      <c r="O16" s="142">
        <v>200</v>
      </c>
      <c r="P16" s="143"/>
      <c r="Q16" s="143"/>
      <c r="R16" s="143"/>
      <c r="S16" s="143"/>
      <c r="T16" s="144"/>
      <c r="U16" s="145">
        <f t="shared" si="0"/>
        <v>600</v>
      </c>
      <c r="V16" s="146"/>
      <c r="W16" s="146"/>
      <c r="X16" s="146"/>
      <c r="Y16" s="146"/>
      <c r="Z16" s="146"/>
      <c r="AA16" s="146"/>
      <c r="AB16" s="146"/>
      <c r="AC16" s="146"/>
      <c r="AD16" s="146"/>
      <c r="AE16" s="147"/>
    </row>
    <row r="17" spans="1:33" ht="19.2" customHeight="1">
      <c r="A17" s="62">
        <v>6</v>
      </c>
      <c r="B17" s="16">
        <v>3</v>
      </c>
      <c r="C17" s="139" t="s">
        <v>38</v>
      </c>
      <c r="D17" s="140"/>
      <c r="E17" s="140"/>
      <c r="F17" s="140"/>
      <c r="G17" s="140"/>
      <c r="H17" s="140"/>
      <c r="I17" s="140"/>
      <c r="J17" s="140"/>
      <c r="K17" s="140"/>
      <c r="L17" s="141"/>
      <c r="M17" s="56">
        <v>3</v>
      </c>
      <c r="N17" s="55" t="s">
        <v>39</v>
      </c>
      <c r="O17" s="142">
        <v>3500</v>
      </c>
      <c r="P17" s="143"/>
      <c r="Q17" s="143"/>
      <c r="R17" s="143"/>
      <c r="S17" s="143"/>
      <c r="T17" s="144"/>
      <c r="U17" s="145">
        <f t="shared" si="0"/>
        <v>10500</v>
      </c>
      <c r="V17" s="146"/>
      <c r="W17" s="146"/>
      <c r="X17" s="146"/>
      <c r="Y17" s="146"/>
      <c r="Z17" s="146"/>
      <c r="AA17" s="146"/>
      <c r="AB17" s="146"/>
      <c r="AC17" s="146"/>
      <c r="AD17" s="146"/>
      <c r="AE17" s="147"/>
    </row>
    <row r="18" spans="1:33" ht="19.2" customHeight="1">
      <c r="A18" s="62">
        <v>6</v>
      </c>
      <c r="B18" s="16">
        <v>3</v>
      </c>
      <c r="C18" s="139" t="s">
        <v>38</v>
      </c>
      <c r="D18" s="140"/>
      <c r="E18" s="140"/>
      <c r="F18" s="140"/>
      <c r="G18" s="140"/>
      <c r="H18" s="140"/>
      <c r="I18" s="140"/>
      <c r="J18" s="140"/>
      <c r="K18" s="140"/>
      <c r="L18" s="141"/>
      <c r="M18" s="56">
        <v>3</v>
      </c>
      <c r="N18" s="55" t="s">
        <v>39</v>
      </c>
      <c r="O18" s="142">
        <v>10200</v>
      </c>
      <c r="P18" s="143"/>
      <c r="Q18" s="143"/>
      <c r="R18" s="143"/>
      <c r="S18" s="143"/>
      <c r="T18" s="144"/>
      <c r="U18" s="145">
        <f t="shared" si="0"/>
        <v>30600</v>
      </c>
      <c r="V18" s="146"/>
      <c r="W18" s="146"/>
      <c r="X18" s="146"/>
      <c r="Y18" s="146"/>
      <c r="Z18" s="146"/>
      <c r="AA18" s="146"/>
      <c r="AB18" s="146"/>
      <c r="AC18" s="146"/>
      <c r="AD18" s="146"/>
      <c r="AE18" s="147"/>
    </row>
    <row r="19" spans="1:33" ht="19.2" customHeight="1">
      <c r="A19" s="56">
        <v>6</v>
      </c>
      <c r="B19" s="59">
        <v>3</v>
      </c>
      <c r="C19" s="125" t="s">
        <v>38</v>
      </c>
      <c r="D19" s="126"/>
      <c r="E19" s="126"/>
      <c r="F19" s="126"/>
      <c r="G19" s="126"/>
      <c r="H19" s="126"/>
      <c r="I19" s="126"/>
      <c r="J19" s="126"/>
      <c r="K19" s="126"/>
      <c r="L19" s="127"/>
      <c r="M19" s="56">
        <v>1</v>
      </c>
      <c r="N19" s="55" t="s">
        <v>39</v>
      </c>
      <c r="O19" s="128">
        <v>20500</v>
      </c>
      <c r="P19" s="129"/>
      <c r="Q19" s="129"/>
      <c r="R19" s="129"/>
      <c r="S19" s="129"/>
      <c r="T19" s="130"/>
      <c r="U19" s="131">
        <f t="shared" si="0"/>
        <v>20500</v>
      </c>
      <c r="V19" s="132"/>
      <c r="W19" s="132"/>
      <c r="X19" s="132"/>
      <c r="Y19" s="132"/>
      <c r="Z19" s="132"/>
      <c r="AA19" s="132"/>
      <c r="AB19" s="132"/>
      <c r="AC19" s="132"/>
      <c r="AD19" s="132"/>
      <c r="AE19" s="133"/>
    </row>
    <row r="20" spans="1:33" ht="19.2" customHeight="1" thickBot="1">
      <c r="A20" s="56">
        <v>6</v>
      </c>
      <c r="B20" s="59">
        <v>3</v>
      </c>
      <c r="C20" s="125" t="s">
        <v>38</v>
      </c>
      <c r="D20" s="126"/>
      <c r="E20" s="126"/>
      <c r="F20" s="126"/>
      <c r="G20" s="126"/>
      <c r="H20" s="126"/>
      <c r="I20" s="126"/>
      <c r="J20" s="126"/>
      <c r="K20" s="126"/>
      <c r="L20" s="127"/>
      <c r="M20" s="56">
        <v>2</v>
      </c>
      <c r="N20" s="55" t="s">
        <v>39</v>
      </c>
      <c r="O20" s="128">
        <v>300</v>
      </c>
      <c r="P20" s="129"/>
      <c r="Q20" s="129"/>
      <c r="R20" s="129"/>
      <c r="S20" s="129"/>
      <c r="T20" s="130"/>
      <c r="U20" s="131">
        <f t="shared" si="0"/>
        <v>600</v>
      </c>
      <c r="V20" s="132"/>
      <c r="W20" s="132"/>
      <c r="X20" s="132"/>
      <c r="Y20" s="132"/>
      <c r="Z20" s="132"/>
      <c r="AA20" s="132"/>
      <c r="AB20" s="132"/>
      <c r="AC20" s="132"/>
      <c r="AD20" s="132"/>
      <c r="AE20" s="133"/>
      <c r="AG20" s="65"/>
    </row>
    <row r="21" spans="1:33" ht="19.2" customHeight="1" thickBot="1">
      <c r="A21" s="134" t="s">
        <v>60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82">
        <f>SUM(U10:AE19)</f>
        <v>196700</v>
      </c>
      <c r="V21" s="137"/>
      <c r="W21" s="137"/>
      <c r="X21" s="137"/>
      <c r="Y21" s="137"/>
      <c r="Z21" s="137"/>
      <c r="AA21" s="137"/>
      <c r="AB21" s="137"/>
      <c r="AC21" s="137"/>
      <c r="AD21" s="137"/>
      <c r="AE21" s="138"/>
      <c r="AG21" s="64"/>
    </row>
    <row r="23" spans="1:33">
      <c r="AG23" s="65"/>
    </row>
    <row r="24" spans="1:33">
      <c r="AG24" s="65"/>
    </row>
    <row r="25" spans="1:33" ht="16.8" thickBot="1">
      <c r="AG25" s="65"/>
    </row>
    <row r="26" spans="1:33" ht="21.6" thickBot="1">
      <c r="C26" s="2"/>
      <c r="D26" s="2"/>
      <c r="E26" s="2"/>
      <c r="F26" s="2"/>
      <c r="G26" s="2"/>
      <c r="J26" s="148" t="s">
        <v>44</v>
      </c>
      <c r="K26" s="149"/>
      <c r="L26" s="149"/>
      <c r="M26" s="149"/>
      <c r="N26" s="149"/>
      <c r="O26" s="149"/>
      <c r="P26" s="149"/>
      <c r="Q26" s="149"/>
      <c r="R26" s="149"/>
      <c r="S26" s="150"/>
      <c r="T26" s="4"/>
      <c r="U26" s="2"/>
      <c r="V26" s="2"/>
      <c r="W26" s="2"/>
      <c r="X26" s="2"/>
      <c r="Y26" s="2"/>
      <c r="Z26" s="2"/>
      <c r="AA26" s="151" t="s">
        <v>62</v>
      </c>
      <c r="AB26" s="151"/>
      <c r="AC26" s="151"/>
      <c r="AD26" s="151"/>
      <c r="AE26" s="151"/>
      <c r="AF26" s="1"/>
      <c r="AG26" s="65"/>
    </row>
    <row r="27" spans="1:33">
      <c r="S27" s="5"/>
      <c r="T27" s="6"/>
      <c r="U27" s="6"/>
    </row>
    <row r="28" spans="1:33" ht="16.8" customHeight="1">
      <c r="U28" s="184" t="s">
        <v>71</v>
      </c>
      <c r="V28" s="185"/>
      <c r="W28" s="186"/>
      <c r="X28" s="220" t="str">
        <f>X3</f>
        <v>2020</v>
      </c>
      <c r="Y28" s="221"/>
      <c r="Z28" s="66" t="s">
        <v>51</v>
      </c>
      <c r="AA28" s="70">
        <f>AA3</f>
        <v>6</v>
      </c>
      <c r="AB28" s="189" t="s">
        <v>52</v>
      </c>
      <c r="AC28" s="189"/>
      <c r="AD28" s="189"/>
      <c r="AE28" s="190"/>
    </row>
    <row r="30" spans="1:33" ht="19.2">
      <c r="A30" s="7" t="s">
        <v>14</v>
      </c>
      <c r="B30" s="8"/>
      <c r="C30" s="9"/>
      <c r="D30" s="9"/>
      <c r="E30" s="9"/>
      <c r="F30" s="9"/>
      <c r="G30" s="9"/>
      <c r="H30" s="9"/>
    </row>
    <row r="31" spans="1:33" ht="22.2" customHeight="1" thickBot="1">
      <c r="K31" s="10"/>
      <c r="L31" s="11"/>
      <c r="M31" s="11"/>
      <c r="N31" s="11"/>
      <c r="O31" s="11"/>
      <c r="P31" s="12"/>
      <c r="Q31" s="191" t="s">
        <v>24</v>
      </c>
      <c r="R31" s="192"/>
      <c r="S31" s="192"/>
      <c r="T31" s="193"/>
      <c r="U31" s="194">
        <f>U7</f>
        <v>1234</v>
      </c>
      <c r="V31" s="195"/>
      <c r="W31" s="195"/>
      <c r="X31" s="195"/>
      <c r="Y31" s="195"/>
      <c r="Z31" s="195"/>
      <c r="AA31" s="195"/>
      <c r="AB31" s="195"/>
      <c r="AC31" s="195"/>
      <c r="AD31" s="195"/>
      <c r="AE31" s="196"/>
    </row>
    <row r="32" spans="1:33" ht="22.2" customHeight="1" thickBot="1">
      <c r="A32" s="163" t="s">
        <v>0</v>
      </c>
      <c r="B32" s="164"/>
      <c r="C32" s="211"/>
      <c r="D32" s="43">
        <f>SUM(D7)</f>
        <v>219</v>
      </c>
      <c r="E32" s="50" t="s">
        <v>56</v>
      </c>
      <c r="F32" s="67">
        <f>SUM(F7)</f>
        <v>1</v>
      </c>
      <c r="G32" s="51" t="s">
        <v>56</v>
      </c>
      <c r="H32" s="69">
        <f>SUM(H7)</f>
        <v>12</v>
      </c>
      <c r="I32" s="134" t="s">
        <v>55</v>
      </c>
      <c r="J32" s="152"/>
      <c r="K32" s="134" t="str">
        <f>K7</f>
        <v>中村</v>
      </c>
      <c r="L32" s="135"/>
      <c r="M32" s="152"/>
      <c r="N32" s="12"/>
      <c r="Q32" s="191" t="s">
        <v>6</v>
      </c>
      <c r="R32" s="192"/>
      <c r="S32" s="192"/>
      <c r="T32" s="193"/>
      <c r="U32" s="194" t="str">
        <f t="shared" ref="U32:U33" si="1">U8</f>
        <v>邦栄建設㈱</v>
      </c>
      <c r="V32" s="195"/>
      <c r="W32" s="195"/>
      <c r="X32" s="195"/>
      <c r="Y32" s="195"/>
      <c r="Z32" s="195"/>
      <c r="AA32" s="195"/>
      <c r="AB32" s="195"/>
      <c r="AC32" s="195"/>
      <c r="AD32" s="195"/>
      <c r="AE32" s="196"/>
    </row>
    <row r="33" spans="1:31" ht="22.2" customHeight="1" thickBot="1">
      <c r="A33" s="163" t="s">
        <v>19</v>
      </c>
      <c r="B33" s="164"/>
      <c r="C33" s="211"/>
      <c r="D33" s="134" t="str">
        <f>D8</f>
        <v>改良第○号▽▽地区配水管布設工事</v>
      </c>
      <c r="E33" s="135"/>
      <c r="F33" s="135"/>
      <c r="G33" s="135"/>
      <c r="H33" s="135"/>
      <c r="I33" s="135"/>
      <c r="J33" s="135"/>
      <c r="K33" s="135"/>
      <c r="L33" s="135"/>
      <c r="M33" s="152"/>
      <c r="Q33" s="191" t="s">
        <v>25</v>
      </c>
      <c r="R33" s="192"/>
      <c r="S33" s="192"/>
      <c r="T33" s="193"/>
      <c r="U33" s="194" t="str">
        <f t="shared" si="1"/>
        <v>田中</v>
      </c>
      <c r="V33" s="195"/>
      <c r="W33" s="195"/>
      <c r="X33" s="195"/>
      <c r="Y33" s="195"/>
      <c r="Z33" s="195"/>
      <c r="AA33" s="195"/>
      <c r="AB33" s="195"/>
      <c r="AC33" s="195"/>
      <c r="AD33" s="195"/>
      <c r="AE33" s="196"/>
    </row>
    <row r="34" spans="1:31" ht="13.2" customHeight="1" thickBot="1"/>
    <row r="35" spans="1:31" ht="19.2" customHeight="1" thickBot="1">
      <c r="A35" s="61" t="s">
        <v>4</v>
      </c>
      <c r="B35" s="13" t="s">
        <v>18</v>
      </c>
      <c r="C35" s="158" t="s">
        <v>23</v>
      </c>
      <c r="D35" s="159"/>
      <c r="E35" s="159"/>
      <c r="F35" s="159"/>
      <c r="G35" s="159"/>
      <c r="H35" s="159"/>
      <c r="I35" s="159"/>
      <c r="J35" s="159"/>
      <c r="K35" s="159"/>
      <c r="L35" s="197"/>
      <c r="M35" s="61" t="s">
        <v>21</v>
      </c>
      <c r="N35" s="14" t="s">
        <v>22</v>
      </c>
      <c r="O35" s="158" t="s">
        <v>20</v>
      </c>
      <c r="P35" s="159"/>
      <c r="Q35" s="159"/>
      <c r="R35" s="159"/>
      <c r="S35" s="159"/>
      <c r="T35" s="169"/>
      <c r="U35" s="198" t="s">
        <v>2</v>
      </c>
      <c r="V35" s="159"/>
      <c r="W35" s="159"/>
      <c r="X35" s="159"/>
      <c r="Y35" s="159"/>
      <c r="Z35" s="159"/>
      <c r="AA35" s="159"/>
      <c r="AB35" s="159"/>
      <c r="AC35" s="159"/>
      <c r="AD35" s="159"/>
      <c r="AE35" s="197"/>
    </row>
    <row r="36" spans="1:31" ht="19.2" customHeight="1">
      <c r="A36" s="15">
        <v>6</v>
      </c>
      <c r="B36" s="16">
        <v>5</v>
      </c>
      <c r="C36" s="212" t="s">
        <v>41</v>
      </c>
      <c r="D36" s="213"/>
      <c r="E36" s="213"/>
      <c r="F36" s="213"/>
      <c r="G36" s="213"/>
      <c r="H36" s="213"/>
      <c r="I36" s="213"/>
      <c r="J36" s="213"/>
      <c r="K36" s="213"/>
      <c r="L36" s="214"/>
      <c r="M36" s="56">
        <v>1</v>
      </c>
      <c r="N36" s="55" t="s">
        <v>42</v>
      </c>
      <c r="O36" s="215">
        <v>2000</v>
      </c>
      <c r="P36" s="216"/>
      <c r="Q36" s="216"/>
      <c r="R36" s="216"/>
      <c r="S36" s="216"/>
      <c r="T36" s="217"/>
      <c r="U36" s="218">
        <f>SUM(M36*O36)</f>
        <v>2000</v>
      </c>
      <c r="V36" s="216"/>
      <c r="W36" s="216"/>
      <c r="X36" s="216"/>
      <c r="Y36" s="216"/>
      <c r="Z36" s="216"/>
      <c r="AA36" s="216"/>
      <c r="AB36" s="216"/>
      <c r="AC36" s="216"/>
      <c r="AD36" s="216"/>
      <c r="AE36" s="219"/>
    </row>
    <row r="37" spans="1:31" ht="19.2" customHeight="1">
      <c r="A37" s="62">
        <v>6</v>
      </c>
      <c r="B37" s="18">
        <v>5</v>
      </c>
      <c r="C37" s="139" t="s">
        <v>41</v>
      </c>
      <c r="D37" s="140"/>
      <c r="E37" s="140"/>
      <c r="F37" s="140"/>
      <c r="G37" s="140"/>
      <c r="H37" s="140"/>
      <c r="I37" s="140"/>
      <c r="J37" s="140"/>
      <c r="K37" s="140"/>
      <c r="L37" s="141"/>
      <c r="M37" s="56">
        <v>2</v>
      </c>
      <c r="N37" s="55" t="s">
        <v>42</v>
      </c>
      <c r="O37" s="199">
        <v>200</v>
      </c>
      <c r="P37" s="146"/>
      <c r="Q37" s="146"/>
      <c r="R37" s="146"/>
      <c r="S37" s="146"/>
      <c r="T37" s="200"/>
      <c r="U37" s="145">
        <f t="shared" ref="U37:U48" si="2">SUM(M37*O37)</f>
        <v>400</v>
      </c>
      <c r="V37" s="146"/>
      <c r="W37" s="146"/>
      <c r="X37" s="146"/>
      <c r="Y37" s="146"/>
      <c r="Z37" s="146"/>
      <c r="AA37" s="146"/>
      <c r="AB37" s="146"/>
      <c r="AC37" s="146"/>
      <c r="AD37" s="146"/>
      <c r="AE37" s="147"/>
    </row>
    <row r="38" spans="1:31" ht="19.2" customHeight="1">
      <c r="A38" s="62">
        <v>6</v>
      </c>
      <c r="B38" s="18">
        <v>5</v>
      </c>
      <c r="C38" s="139" t="s">
        <v>41</v>
      </c>
      <c r="D38" s="140"/>
      <c r="E38" s="140"/>
      <c r="F38" s="140"/>
      <c r="G38" s="140"/>
      <c r="H38" s="140"/>
      <c r="I38" s="140"/>
      <c r="J38" s="140"/>
      <c r="K38" s="140"/>
      <c r="L38" s="141"/>
      <c r="M38" s="56">
        <v>2</v>
      </c>
      <c r="N38" s="55" t="s">
        <v>42</v>
      </c>
      <c r="O38" s="142">
        <v>50</v>
      </c>
      <c r="P38" s="143"/>
      <c r="Q38" s="143"/>
      <c r="R38" s="143"/>
      <c r="S38" s="143"/>
      <c r="T38" s="144"/>
      <c r="U38" s="145">
        <f t="shared" si="2"/>
        <v>100</v>
      </c>
      <c r="V38" s="146"/>
      <c r="W38" s="146"/>
      <c r="X38" s="146"/>
      <c r="Y38" s="146"/>
      <c r="Z38" s="146"/>
      <c r="AA38" s="146"/>
      <c r="AB38" s="146"/>
      <c r="AC38" s="146"/>
      <c r="AD38" s="146"/>
      <c r="AE38" s="147"/>
    </row>
    <row r="39" spans="1:31" ht="19.2" customHeight="1">
      <c r="A39" s="62">
        <v>6</v>
      </c>
      <c r="B39" s="18">
        <v>5</v>
      </c>
      <c r="C39" s="139" t="s">
        <v>41</v>
      </c>
      <c r="D39" s="140"/>
      <c r="E39" s="140"/>
      <c r="F39" s="140"/>
      <c r="G39" s="140"/>
      <c r="H39" s="140"/>
      <c r="I39" s="140"/>
      <c r="J39" s="140"/>
      <c r="K39" s="140"/>
      <c r="L39" s="141"/>
      <c r="M39" s="56">
        <v>1</v>
      </c>
      <c r="N39" s="55" t="s">
        <v>42</v>
      </c>
      <c r="O39" s="142">
        <v>60</v>
      </c>
      <c r="P39" s="143"/>
      <c r="Q39" s="143"/>
      <c r="R39" s="143"/>
      <c r="S39" s="143"/>
      <c r="T39" s="144"/>
      <c r="U39" s="145">
        <f t="shared" si="2"/>
        <v>60</v>
      </c>
      <c r="V39" s="146"/>
      <c r="W39" s="146"/>
      <c r="X39" s="146"/>
      <c r="Y39" s="146"/>
      <c r="Z39" s="146"/>
      <c r="AA39" s="146"/>
      <c r="AB39" s="146"/>
      <c r="AC39" s="146"/>
      <c r="AD39" s="146"/>
      <c r="AE39" s="147"/>
    </row>
    <row r="40" spans="1:31" ht="19.2" customHeight="1">
      <c r="A40" s="62">
        <v>6</v>
      </c>
      <c r="B40" s="18">
        <v>5</v>
      </c>
      <c r="C40" s="139" t="s">
        <v>41</v>
      </c>
      <c r="D40" s="140"/>
      <c r="E40" s="140"/>
      <c r="F40" s="140"/>
      <c r="G40" s="140"/>
      <c r="H40" s="140"/>
      <c r="I40" s="140"/>
      <c r="J40" s="140"/>
      <c r="K40" s="140"/>
      <c r="L40" s="141"/>
      <c r="M40" s="56">
        <v>1</v>
      </c>
      <c r="N40" s="55" t="s">
        <v>42</v>
      </c>
      <c r="O40" s="142">
        <v>100</v>
      </c>
      <c r="P40" s="143"/>
      <c r="Q40" s="143"/>
      <c r="R40" s="143"/>
      <c r="S40" s="143"/>
      <c r="T40" s="144"/>
      <c r="U40" s="145">
        <f t="shared" si="2"/>
        <v>100</v>
      </c>
      <c r="V40" s="146"/>
      <c r="W40" s="146"/>
      <c r="X40" s="146"/>
      <c r="Y40" s="146"/>
      <c r="Z40" s="146"/>
      <c r="AA40" s="146"/>
      <c r="AB40" s="146"/>
      <c r="AC40" s="146"/>
      <c r="AD40" s="146"/>
      <c r="AE40" s="147"/>
    </row>
    <row r="41" spans="1:31" ht="19.2" customHeight="1">
      <c r="A41" s="62">
        <v>6</v>
      </c>
      <c r="B41" s="18">
        <v>5</v>
      </c>
      <c r="C41" s="139" t="s">
        <v>41</v>
      </c>
      <c r="D41" s="140"/>
      <c r="E41" s="140"/>
      <c r="F41" s="140"/>
      <c r="G41" s="140"/>
      <c r="H41" s="140"/>
      <c r="I41" s="140"/>
      <c r="J41" s="140"/>
      <c r="K41" s="140"/>
      <c r="L41" s="141"/>
      <c r="M41" s="56">
        <v>1</v>
      </c>
      <c r="N41" s="55" t="s">
        <v>42</v>
      </c>
      <c r="O41" s="142">
        <v>100</v>
      </c>
      <c r="P41" s="143"/>
      <c r="Q41" s="143"/>
      <c r="R41" s="143"/>
      <c r="S41" s="143"/>
      <c r="T41" s="144"/>
      <c r="U41" s="145">
        <f t="shared" si="2"/>
        <v>100</v>
      </c>
      <c r="V41" s="146"/>
      <c r="W41" s="146"/>
      <c r="X41" s="146"/>
      <c r="Y41" s="146"/>
      <c r="Z41" s="146"/>
      <c r="AA41" s="146"/>
      <c r="AB41" s="146"/>
      <c r="AC41" s="146"/>
      <c r="AD41" s="146"/>
      <c r="AE41" s="147"/>
    </row>
    <row r="42" spans="1:31" ht="19.2" customHeight="1">
      <c r="A42" s="62">
        <v>6</v>
      </c>
      <c r="B42" s="18">
        <v>5</v>
      </c>
      <c r="C42" s="139" t="s">
        <v>41</v>
      </c>
      <c r="D42" s="140"/>
      <c r="E42" s="140"/>
      <c r="F42" s="140"/>
      <c r="G42" s="140"/>
      <c r="H42" s="140"/>
      <c r="I42" s="140"/>
      <c r="J42" s="140"/>
      <c r="K42" s="140"/>
      <c r="L42" s="141"/>
      <c r="M42" s="56">
        <v>1</v>
      </c>
      <c r="N42" s="55" t="s">
        <v>42</v>
      </c>
      <c r="O42" s="142">
        <v>100</v>
      </c>
      <c r="P42" s="143"/>
      <c r="Q42" s="143"/>
      <c r="R42" s="143"/>
      <c r="S42" s="143"/>
      <c r="T42" s="144"/>
      <c r="U42" s="145">
        <f t="shared" si="2"/>
        <v>100</v>
      </c>
      <c r="V42" s="146"/>
      <c r="W42" s="146"/>
      <c r="X42" s="146"/>
      <c r="Y42" s="146"/>
      <c r="Z42" s="146"/>
      <c r="AA42" s="146"/>
      <c r="AB42" s="146"/>
      <c r="AC42" s="146"/>
      <c r="AD42" s="146"/>
      <c r="AE42" s="147"/>
    </row>
    <row r="43" spans="1:31" ht="19.2" customHeight="1">
      <c r="A43" s="62">
        <v>6</v>
      </c>
      <c r="B43" s="18">
        <v>5</v>
      </c>
      <c r="C43" s="139" t="s">
        <v>41</v>
      </c>
      <c r="D43" s="140"/>
      <c r="E43" s="140"/>
      <c r="F43" s="140"/>
      <c r="G43" s="140"/>
      <c r="H43" s="140"/>
      <c r="I43" s="140"/>
      <c r="J43" s="140"/>
      <c r="K43" s="140"/>
      <c r="L43" s="141"/>
      <c r="M43" s="56">
        <v>1</v>
      </c>
      <c r="N43" s="55" t="s">
        <v>42</v>
      </c>
      <c r="O43" s="142">
        <v>100</v>
      </c>
      <c r="P43" s="143"/>
      <c r="Q43" s="143"/>
      <c r="R43" s="143"/>
      <c r="S43" s="143"/>
      <c r="T43" s="144"/>
      <c r="U43" s="145">
        <f t="shared" si="2"/>
        <v>100</v>
      </c>
      <c r="V43" s="146"/>
      <c r="W43" s="146"/>
      <c r="X43" s="146"/>
      <c r="Y43" s="146"/>
      <c r="Z43" s="146"/>
      <c r="AA43" s="146"/>
      <c r="AB43" s="146"/>
      <c r="AC43" s="146"/>
      <c r="AD43" s="146"/>
      <c r="AE43" s="147"/>
    </row>
    <row r="44" spans="1:31" ht="19.2" customHeight="1">
      <c r="A44" s="62">
        <v>6</v>
      </c>
      <c r="B44" s="18">
        <v>5</v>
      </c>
      <c r="C44" s="139" t="s">
        <v>41</v>
      </c>
      <c r="D44" s="140"/>
      <c r="E44" s="140"/>
      <c r="F44" s="140"/>
      <c r="G44" s="140"/>
      <c r="H44" s="140"/>
      <c r="I44" s="140"/>
      <c r="J44" s="140"/>
      <c r="K44" s="140"/>
      <c r="L44" s="141"/>
      <c r="M44" s="56">
        <v>1</v>
      </c>
      <c r="N44" s="55" t="s">
        <v>42</v>
      </c>
      <c r="O44" s="142">
        <v>100</v>
      </c>
      <c r="P44" s="143"/>
      <c r="Q44" s="143"/>
      <c r="R44" s="143"/>
      <c r="S44" s="143"/>
      <c r="T44" s="144"/>
      <c r="U44" s="145">
        <f t="shared" si="2"/>
        <v>100</v>
      </c>
      <c r="V44" s="146"/>
      <c r="W44" s="146"/>
      <c r="X44" s="146"/>
      <c r="Y44" s="146"/>
      <c r="Z44" s="146"/>
      <c r="AA44" s="146"/>
      <c r="AB44" s="146"/>
      <c r="AC44" s="146"/>
      <c r="AD44" s="146"/>
      <c r="AE44" s="147"/>
    </row>
    <row r="45" spans="1:31" ht="19.2" customHeight="1">
      <c r="A45" s="62">
        <v>6</v>
      </c>
      <c r="B45" s="18">
        <v>5</v>
      </c>
      <c r="C45" s="139" t="s">
        <v>41</v>
      </c>
      <c r="D45" s="140"/>
      <c r="E45" s="140"/>
      <c r="F45" s="140"/>
      <c r="G45" s="140"/>
      <c r="H45" s="140"/>
      <c r="I45" s="140"/>
      <c r="J45" s="140"/>
      <c r="K45" s="140"/>
      <c r="L45" s="141"/>
      <c r="M45" s="56">
        <v>1</v>
      </c>
      <c r="N45" s="55" t="s">
        <v>42</v>
      </c>
      <c r="O45" s="142">
        <v>100</v>
      </c>
      <c r="P45" s="143"/>
      <c r="Q45" s="143"/>
      <c r="R45" s="143"/>
      <c r="S45" s="143"/>
      <c r="T45" s="144"/>
      <c r="U45" s="145">
        <f t="shared" si="2"/>
        <v>100</v>
      </c>
      <c r="V45" s="146"/>
      <c r="W45" s="146"/>
      <c r="X45" s="146"/>
      <c r="Y45" s="146"/>
      <c r="Z45" s="146"/>
      <c r="AA45" s="146"/>
      <c r="AB45" s="146"/>
      <c r="AC45" s="146"/>
      <c r="AD45" s="146"/>
      <c r="AE45" s="147"/>
    </row>
    <row r="46" spans="1:31" ht="19.2" customHeight="1">
      <c r="A46" s="62">
        <v>6</v>
      </c>
      <c r="B46" s="18">
        <v>5</v>
      </c>
      <c r="C46" s="139" t="s">
        <v>41</v>
      </c>
      <c r="D46" s="140"/>
      <c r="E46" s="140"/>
      <c r="F46" s="140"/>
      <c r="G46" s="140"/>
      <c r="H46" s="140"/>
      <c r="I46" s="140"/>
      <c r="J46" s="140"/>
      <c r="K46" s="140"/>
      <c r="L46" s="141"/>
      <c r="M46" s="56">
        <v>1</v>
      </c>
      <c r="N46" s="55" t="s">
        <v>42</v>
      </c>
      <c r="O46" s="142">
        <v>100</v>
      </c>
      <c r="P46" s="143"/>
      <c r="Q46" s="143"/>
      <c r="R46" s="143"/>
      <c r="S46" s="143"/>
      <c r="T46" s="144"/>
      <c r="U46" s="145">
        <f t="shared" si="2"/>
        <v>100</v>
      </c>
      <c r="V46" s="146"/>
      <c r="W46" s="146"/>
      <c r="X46" s="146"/>
      <c r="Y46" s="146"/>
      <c r="Z46" s="146"/>
      <c r="AA46" s="146"/>
      <c r="AB46" s="146"/>
      <c r="AC46" s="146"/>
      <c r="AD46" s="146"/>
      <c r="AE46" s="147"/>
    </row>
    <row r="47" spans="1:31" ht="19.2" customHeight="1">
      <c r="A47" s="62">
        <v>6</v>
      </c>
      <c r="B47" s="18">
        <v>5</v>
      </c>
      <c r="C47" s="139" t="s">
        <v>41</v>
      </c>
      <c r="D47" s="140"/>
      <c r="E47" s="140"/>
      <c r="F47" s="140"/>
      <c r="G47" s="140"/>
      <c r="H47" s="140"/>
      <c r="I47" s="140"/>
      <c r="J47" s="140"/>
      <c r="K47" s="140"/>
      <c r="L47" s="141"/>
      <c r="M47" s="56">
        <v>1</v>
      </c>
      <c r="N47" s="55" t="s">
        <v>42</v>
      </c>
      <c r="O47" s="142">
        <v>100</v>
      </c>
      <c r="P47" s="143"/>
      <c r="Q47" s="143"/>
      <c r="R47" s="143"/>
      <c r="S47" s="143"/>
      <c r="T47" s="144"/>
      <c r="U47" s="145">
        <f t="shared" si="2"/>
        <v>100</v>
      </c>
      <c r="V47" s="146"/>
      <c r="W47" s="146"/>
      <c r="X47" s="146"/>
      <c r="Y47" s="146"/>
      <c r="Z47" s="146"/>
      <c r="AA47" s="146"/>
      <c r="AB47" s="146"/>
      <c r="AC47" s="146"/>
      <c r="AD47" s="146"/>
      <c r="AE47" s="147"/>
    </row>
    <row r="48" spans="1:31" ht="19.2" customHeight="1" thickBot="1">
      <c r="A48" s="62">
        <v>6</v>
      </c>
      <c r="B48" s="18">
        <v>5</v>
      </c>
      <c r="C48" s="139" t="s">
        <v>41</v>
      </c>
      <c r="D48" s="140"/>
      <c r="E48" s="140"/>
      <c r="F48" s="140"/>
      <c r="G48" s="140"/>
      <c r="H48" s="140"/>
      <c r="I48" s="140"/>
      <c r="J48" s="140"/>
      <c r="K48" s="140"/>
      <c r="L48" s="141"/>
      <c r="M48" s="56">
        <v>1</v>
      </c>
      <c r="N48" s="55" t="s">
        <v>42</v>
      </c>
      <c r="O48" s="142">
        <v>100</v>
      </c>
      <c r="P48" s="143"/>
      <c r="Q48" s="143"/>
      <c r="R48" s="143"/>
      <c r="S48" s="143"/>
      <c r="T48" s="144"/>
      <c r="U48" s="145">
        <f t="shared" si="2"/>
        <v>100</v>
      </c>
      <c r="V48" s="146"/>
      <c r="W48" s="146"/>
      <c r="X48" s="146"/>
      <c r="Y48" s="146"/>
      <c r="Z48" s="146"/>
      <c r="AA48" s="146"/>
      <c r="AB48" s="146"/>
      <c r="AC48" s="146"/>
      <c r="AD48" s="146"/>
      <c r="AE48" s="147"/>
    </row>
    <row r="49" spans="1:32" ht="19.2" customHeight="1" thickBot="1">
      <c r="A49" s="134" t="s">
        <v>60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52"/>
      <c r="U49" s="182">
        <f>SUM(U36:AE48)</f>
        <v>3460</v>
      </c>
      <c r="V49" s="137"/>
      <c r="W49" s="137"/>
      <c r="X49" s="137"/>
      <c r="Y49" s="137"/>
      <c r="Z49" s="137"/>
      <c r="AA49" s="137"/>
      <c r="AB49" s="137"/>
      <c r="AC49" s="137"/>
      <c r="AD49" s="137"/>
      <c r="AE49" s="138"/>
    </row>
    <row r="50" spans="1:32" ht="21.6" thickBot="1">
      <c r="C50" s="2"/>
      <c r="D50" s="2"/>
      <c r="E50" s="2"/>
      <c r="F50" s="2"/>
      <c r="G50" s="2"/>
      <c r="J50" s="148" t="s">
        <v>44</v>
      </c>
      <c r="K50" s="149"/>
      <c r="L50" s="149"/>
      <c r="M50" s="149"/>
      <c r="N50" s="149"/>
      <c r="O50" s="149"/>
      <c r="P50" s="149"/>
      <c r="Q50" s="149"/>
      <c r="R50" s="149"/>
      <c r="S50" s="150"/>
      <c r="T50" s="4"/>
      <c r="U50" s="2"/>
      <c r="V50" s="2"/>
      <c r="W50" s="2"/>
      <c r="X50" s="2"/>
      <c r="Y50" s="2"/>
      <c r="Z50" s="2"/>
      <c r="AA50" s="151" t="s">
        <v>73</v>
      </c>
      <c r="AB50" s="151"/>
      <c r="AC50" s="151"/>
      <c r="AD50" s="151"/>
      <c r="AE50" s="151"/>
      <c r="AF50" s="1"/>
    </row>
    <row r="51" spans="1:32">
      <c r="S51" s="5"/>
      <c r="T51" s="6"/>
      <c r="U51" s="6"/>
    </row>
    <row r="52" spans="1:32" ht="16.8" customHeight="1">
      <c r="U52" s="184" t="s">
        <v>71</v>
      </c>
      <c r="V52" s="185"/>
      <c r="W52" s="186"/>
      <c r="X52" s="220" t="str">
        <f>X3</f>
        <v>2020</v>
      </c>
      <c r="Y52" s="221"/>
      <c r="Z52" s="66" t="s">
        <v>51</v>
      </c>
      <c r="AA52" s="70">
        <f>AA3</f>
        <v>6</v>
      </c>
      <c r="AB52" s="189" t="s">
        <v>52</v>
      </c>
      <c r="AC52" s="189"/>
      <c r="AD52" s="189"/>
      <c r="AE52" s="190"/>
    </row>
    <row r="54" spans="1:32" ht="19.2">
      <c r="A54" s="7" t="s">
        <v>14</v>
      </c>
      <c r="B54" s="8"/>
      <c r="C54" s="9"/>
      <c r="D54" s="9"/>
      <c r="E54" s="9"/>
      <c r="F54" s="9"/>
      <c r="G54" s="9"/>
      <c r="H54" s="9"/>
    </row>
    <row r="55" spans="1:32" ht="22.2" customHeight="1" thickBot="1">
      <c r="K55" s="10"/>
      <c r="L55" s="11"/>
      <c r="M55" s="11"/>
      <c r="N55" s="11"/>
      <c r="O55" s="11"/>
      <c r="P55" s="12"/>
      <c r="Q55" s="191" t="s">
        <v>24</v>
      </c>
      <c r="R55" s="192"/>
      <c r="S55" s="192"/>
      <c r="T55" s="193"/>
      <c r="U55" s="194">
        <f>U7</f>
        <v>1234</v>
      </c>
      <c r="V55" s="195"/>
      <c r="W55" s="195"/>
      <c r="X55" s="195"/>
      <c r="Y55" s="195"/>
      <c r="Z55" s="195"/>
      <c r="AA55" s="195"/>
      <c r="AB55" s="195"/>
      <c r="AC55" s="195"/>
      <c r="AD55" s="195"/>
      <c r="AE55" s="196"/>
    </row>
    <row r="56" spans="1:32" ht="22.2" customHeight="1" thickBot="1">
      <c r="A56" s="163" t="s">
        <v>0</v>
      </c>
      <c r="B56" s="164"/>
      <c r="C56" s="211"/>
      <c r="D56" s="43">
        <f>SUM(D7)</f>
        <v>219</v>
      </c>
      <c r="E56" s="50" t="s">
        <v>56</v>
      </c>
      <c r="F56" s="67">
        <f>SUM(F7)</f>
        <v>1</v>
      </c>
      <c r="G56" s="51" t="s">
        <v>56</v>
      </c>
      <c r="H56" s="69">
        <f>SUM(H7)</f>
        <v>12</v>
      </c>
      <c r="I56" s="134" t="s">
        <v>55</v>
      </c>
      <c r="J56" s="152"/>
      <c r="K56" s="134" t="str">
        <f>K7</f>
        <v>中村</v>
      </c>
      <c r="L56" s="135"/>
      <c r="M56" s="152"/>
      <c r="N56" s="12"/>
      <c r="Q56" s="191" t="s">
        <v>6</v>
      </c>
      <c r="R56" s="192"/>
      <c r="S56" s="192"/>
      <c r="T56" s="193"/>
      <c r="U56" s="194" t="str">
        <f t="shared" ref="U56:U57" si="3">U8</f>
        <v>邦栄建設㈱</v>
      </c>
      <c r="V56" s="195"/>
      <c r="W56" s="195"/>
      <c r="X56" s="195"/>
      <c r="Y56" s="195"/>
      <c r="Z56" s="195"/>
      <c r="AA56" s="195"/>
      <c r="AB56" s="195"/>
      <c r="AC56" s="195"/>
      <c r="AD56" s="195"/>
      <c r="AE56" s="196"/>
    </row>
    <row r="57" spans="1:32" ht="22.2" customHeight="1" thickBot="1">
      <c r="A57" s="163" t="s">
        <v>19</v>
      </c>
      <c r="B57" s="164"/>
      <c r="C57" s="211"/>
      <c r="D57" s="134" t="str">
        <f>D8</f>
        <v>改良第○号▽▽地区配水管布設工事</v>
      </c>
      <c r="E57" s="135"/>
      <c r="F57" s="135"/>
      <c r="G57" s="135"/>
      <c r="H57" s="135"/>
      <c r="I57" s="135"/>
      <c r="J57" s="135"/>
      <c r="K57" s="135"/>
      <c r="L57" s="135"/>
      <c r="M57" s="152"/>
      <c r="Q57" s="191" t="s">
        <v>25</v>
      </c>
      <c r="R57" s="192"/>
      <c r="S57" s="192"/>
      <c r="T57" s="193"/>
      <c r="U57" s="194" t="str">
        <f t="shared" si="3"/>
        <v>田中</v>
      </c>
      <c r="V57" s="195"/>
      <c r="W57" s="195"/>
      <c r="X57" s="195"/>
      <c r="Y57" s="195"/>
      <c r="Z57" s="195"/>
      <c r="AA57" s="195"/>
      <c r="AB57" s="195"/>
      <c r="AC57" s="195"/>
      <c r="AD57" s="195"/>
      <c r="AE57" s="196"/>
    </row>
    <row r="58" spans="1:32" ht="13.2" customHeight="1" thickBot="1"/>
    <row r="59" spans="1:32" ht="19.2" customHeight="1" thickBot="1">
      <c r="A59" s="61" t="s">
        <v>4</v>
      </c>
      <c r="B59" s="13" t="s">
        <v>18</v>
      </c>
      <c r="C59" s="158" t="s">
        <v>23</v>
      </c>
      <c r="D59" s="159"/>
      <c r="E59" s="159"/>
      <c r="F59" s="159"/>
      <c r="G59" s="159"/>
      <c r="H59" s="159"/>
      <c r="I59" s="159"/>
      <c r="J59" s="159"/>
      <c r="K59" s="159"/>
      <c r="L59" s="197"/>
      <c r="M59" s="61" t="s">
        <v>21</v>
      </c>
      <c r="N59" s="14" t="s">
        <v>22</v>
      </c>
      <c r="O59" s="158" t="s">
        <v>20</v>
      </c>
      <c r="P59" s="159"/>
      <c r="Q59" s="159"/>
      <c r="R59" s="159"/>
      <c r="S59" s="159"/>
      <c r="T59" s="169"/>
      <c r="U59" s="198" t="s">
        <v>2</v>
      </c>
      <c r="V59" s="159"/>
      <c r="W59" s="159"/>
      <c r="X59" s="159"/>
      <c r="Y59" s="159"/>
      <c r="Z59" s="159"/>
      <c r="AA59" s="159"/>
      <c r="AB59" s="159"/>
      <c r="AC59" s="159"/>
      <c r="AD59" s="159"/>
      <c r="AE59" s="197"/>
    </row>
    <row r="60" spans="1:32" ht="19.2" customHeight="1">
      <c r="A60" s="15">
        <v>6</v>
      </c>
      <c r="B60" s="16">
        <v>10</v>
      </c>
      <c r="C60" s="160" t="s">
        <v>38</v>
      </c>
      <c r="D60" s="161"/>
      <c r="E60" s="161"/>
      <c r="F60" s="161"/>
      <c r="G60" s="161"/>
      <c r="H60" s="161"/>
      <c r="I60" s="161"/>
      <c r="J60" s="161"/>
      <c r="K60" s="161"/>
      <c r="L60" s="162"/>
      <c r="M60" s="54">
        <v>1</v>
      </c>
      <c r="N60" s="55" t="s">
        <v>39</v>
      </c>
      <c r="O60" s="173">
        <v>8000</v>
      </c>
      <c r="P60" s="174"/>
      <c r="Q60" s="174"/>
      <c r="R60" s="174"/>
      <c r="S60" s="174"/>
      <c r="T60" s="175"/>
      <c r="U60" s="176">
        <f>SUM(M60*O60)</f>
        <v>8000</v>
      </c>
      <c r="V60" s="177"/>
      <c r="W60" s="177"/>
      <c r="X60" s="177"/>
      <c r="Y60" s="177"/>
      <c r="Z60" s="177"/>
      <c r="AA60" s="177"/>
      <c r="AB60" s="177"/>
      <c r="AC60" s="177"/>
      <c r="AD60" s="177"/>
      <c r="AE60" s="178"/>
    </row>
    <row r="61" spans="1:32" ht="19.2" customHeight="1">
      <c r="A61" s="62">
        <v>6</v>
      </c>
      <c r="B61" s="16">
        <v>10</v>
      </c>
      <c r="C61" s="139" t="s">
        <v>38</v>
      </c>
      <c r="D61" s="140"/>
      <c r="E61" s="140"/>
      <c r="F61" s="140"/>
      <c r="G61" s="140"/>
      <c r="H61" s="140"/>
      <c r="I61" s="140"/>
      <c r="J61" s="140"/>
      <c r="K61" s="140"/>
      <c r="L61" s="141"/>
      <c r="M61" s="56">
        <v>4</v>
      </c>
      <c r="N61" s="55" t="s">
        <v>39</v>
      </c>
      <c r="O61" s="142">
        <v>30500</v>
      </c>
      <c r="P61" s="143"/>
      <c r="Q61" s="143"/>
      <c r="R61" s="143"/>
      <c r="S61" s="143"/>
      <c r="T61" s="144"/>
      <c r="U61" s="145">
        <f>SUM(M61*O61)</f>
        <v>122000</v>
      </c>
      <c r="V61" s="146"/>
      <c r="W61" s="146"/>
      <c r="X61" s="146"/>
      <c r="Y61" s="146"/>
      <c r="Z61" s="146"/>
      <c r="AA61" s="146"/>
      <c r="AB61" s="146"/>
      <c r="AC61" s="146"/>
      <c r="AD61" s="146"/>
      <c r="AE61" s="147"/>
    </row>
    <row r="62" spans="1:32" ht="19.2" customHeight="1">
      <c r="A62" s="62">
        <v>6</v>
      </c>
      <c r="B62" s="16">
        <v>10</v>
      </c>
      <c r="C62" s="139" t="s">
        <v>38</v>
      </c>
      <c r="D62" s="140"/>
      <c r="E62" s="140"/>
      <c r="F62" s="140"/>
      <c r="G62" s="140"/>
      <c r="H62" s="140"/>
      <c r="I62" s="140"/>
      <c r="J62" s="140"/>
      <c r="K62" s="140"/>
      <c r="L62" s="141"/>
      <c r="M62" s="56">
        <v>2</v>
      </c>
      <c r="N62" s="55" t="s">
        <v>39</v>
      </c>
      <c r="O62" s="142">
        <v>1500</v>
      </c>
      <c r="P62" s="143"/>
      <c r="Q62" s="143"/>
      <c r="R62" s="143"/>
      <c r="S62" s="143"/>
      <c r="T62" s="144"/>
      <c r="U62" s="145">
        <f t="shared" ref="U62:U68" si="4">SUM(M62*O62)</f>
        <v>3000</v>
      </c>
      <c r="V62" s="146"/>
      <c r="W62" s="146"/>
      <c r="X62" s="146"/>
      <c r="Y62" s="146"/>
      <c r="Z62" s="146"/>
      <c r="AA62" s="146"/>
      <c r="AB62" s="146"/>
      <c r="AC62" s="146"/>
      <c r="AD62" s="146"/>
      <c r="AE62" s="147"/>
    </row>
    <row r="63" spans="1:32" ht="19.2" customHeight="1">
      <c r="A63" s="62">
        <v>6</v>
      </c>
      <c r="B63" s="16">
        <v>10</v>
      </c>
      <c r="C63" s="139" t="s">
        <v>38</v>
      </c>
      <c r="D63" s="140"/>
      <c r="E63" s="140"/>
      <c r="F63" s="140"/>
      <c r="G63" s="140"/>
      <c r="H63" s="140"/>
      <c r="I63" s="140"/>
      <c r="J63" s="140"/>
      <c r="K63" s="140"/>
      <c r="L63" s="141"/>
      <c r="M63" s="56">
        <v>3</v>
      </c>
      <c r="N63" s="55" t="s">
        <v>39</v>
      </c>
      <c r="O63" s="142">
        <v>500</v>
      </c>
      <c r="P63" s="143"/>
      <c r="Q63" s="143"/>
      <c r="R63" s="143"/>
      <c r="S63" s="143"/>
      <c r="T63" s="144"/>
      <c r="U63" s="145">
        <f t="shared" si="4"/>
        <v>1500</v>
      </c>
      <c r="V63" s="146"/>
      <c r="W63" s="146"/>
      <c r="X63" s="146"/>
      <c r="Y63" s="146"/>
      <c r="Z63" s="146"/>
      <c r="AA63" s="146"/>
      <c r="AB63" s="146"/>
      <c r="AC63" s="146"/>
      <c r="AD63" s="146"/>
      <c r="AE63" s="147"/>
    </row>
    <row r="64" spans="1:32" ht="19.2" customHeight="1">
      <c r="A64" s="62">
        <v>6</v>
      </c>
      <c r="B64" s="16">
        <v>10</v>
      </c>
      <c r="C64" s="139" t="s">
        <v>38</v>
      </c>
      <c r="D64" s="140"/>
      <c r="E64" s="140"/>
      <c r="F64" s="140"/>
      <c r="G64" s="140"/>
      <c r="H64" s="140"/>
      <c r="I64" s="140"/>
      <c r="J64" s="140"/>
      <c r="K64" s="140"/>
      <c r="L64" s="141"/>
      <c r="M64" s="56">
        <v>3</v>
      </c>
      <c r="N64" s="55" t="s">
        <v>39</v>
      </c>
      <c r="O64" s="142">
        <v>200</v>
      </c>
      <c r="P64" s="143"/>
      <c r="Q64" s="143"/>
      <c r="R64" s="143"/>
      <c r="S64" s="143"/>
      <c r="T64" s="144"/>
      <c r="U64" s="145">
        <f t="shared" si="4"/>
        <v>600</v>
      </c>
      <c r="V64" s="146"/>
      <c r="W64" s="146"/>
      <c r="X64" s="146"/>
      <c r="Y64" s="146"/>
      <c r="Z64" s="146"/>
      <c r="AA64" s="146"/>
      <c r="AB64" s="146"/>
      <c r="AC64" s="146"/>
      <c r="AD64" s="146"/>
      <c r="AE64" s="147"/>
    </row>
    <row r="65" spans="1:31" ht="19.2" customHeight="1">
      <c r="A65" s="62">
        <v>6</v>
      </c>
      <c r="B65" s="16">
        <v>10</v>
      </c>
      <c r="C65" s="139" t="s">
        <v>38</v>
      </c>
      <c r="D65" s="140"/>
      <c r="E65" s="140"/>
      <c r="F65" s="140"/>
      <c r="G65" s="140"/>
      <c r="H65" s="140"/>
      <c r="I65" s="140"/>
      <c r="J65" s="140"/>
      <c r="K65" s="140"/>
      <c r="L65" s="141"/>
      <c r="M65" s="56">
        <v>3</v>
      </c>
      <c r="N65" s="55" t="s">
        <v>39</v>
      </c>
      <c r="O65" s="142">
        <v>3500</v>
      </c>
      <c r="P65" s="143"/>
      <c r="Q65" s="143"/>
      <c r="R65" s="143"/>
      <c r="S65" s="143"/>
      <c r="T65" s="144"/>
      <c r="U65" s="145">
        <f t="shared" si="4"/>
        <v>10500</v>
      </c>
      <c r="V65" s="146"/>
      <c r="W65" s="146"/>
      <c r="X65" s="146"/>
      <c r="Y65" s="146"/>
      <c r="Z65" s="146"/>
      <c r="AA65" s="146"/>
      <c r="AB65" s="146"/>
      <c r="AC65" s="146"/>
      <c r="AD65" s="146"/>
      <c r="AE65" s="147"/>
    </row>
    <row r="66" spans="1:31" ht="19.2" customHeight="1">
      <c r="A66" s="62">
        <v>6</v>
      </c>
      <c r="B66" s="16">
        <v>10</v>
      </c>
      <c r="C66" s="139" t="s">
        <v>38</v>
      </c>
      <c r="D66" s="140"/>
      <c r="E66" s="140"/>
      <c r="F66" s="140"/>
      <c r="G66" s="140"/>
      <c r="H66" s="140"/>
      <c r="I66" s="140"/>
      <c r="J66" s="140"/>
      <c r="K66" s="140"/>
      <c r="L66" s="141"/>
      <c r="M66" s="56">
        <v>3</v>
      </c>
      <c r="N66" s="55" t="s">
        <v>39</v>
      </c>
      <c r="O66" s="142">
        <v>10200</v>
      </c>
      <c r="P66" s="143"/>
      <c r="Q66" s="143"/>
      <c r="R66" s="143"/>
      <c r="S66" s="143"/>
      <c r="T66" s="144"/>
      <c r="U66" s="145">
        <f t="shared" si="4"/>
        <v>30600</v>
      </c>
      <c r="V66" s="146"/>
      <c r="W66" s="146"/>
      <c r="X66" s="146"/>
      <c r="Y66" s="146"/>
      <c r="Z66" s="146"/>
      <c r="AA66" s="146"/>
      <c r="AB66" s="146"/>
      <c r="AC66" s="146"/>
      <c r="AD66" s="146"/>
      <c r="AE66" s="147"/>
    </row>
    <row r="67" spans="1:31" ht="19.2" customHeight="1">
      <c r="A67" s="56">
        <v>6</v>
      </c>
      <c r="B67" s="16">
        <v>10</v>
      </c>
      <c r="C67" s="125" t="s">
        <v>38</v>
      </c>
      <c r="D67" s="126"/>
      <c r="E67" s="126"/>
      <c r="F67" s="126"/>
      <c r="G67" s="126"/>
      <c r="H67" s="126"/>
      <c r="I67" s="126"/>
      <c r="J67" s="126"/>
      <c r="K67" s="126"/>
      <c r="L67" s="127"/>
      <c r="M67" s="56">
        <v>1</v>
      </c>
      <c r="N67" s="55" t="s">
        <v>39</v>
      </c>
      <c r="O67" s="128">
        <v>20500</v>
      </c>
      <c r="P67" s="129"/>
      <c r="Q67" s="129"/>
      <c r="R67" s="129"/>
      <c r="S67" s="129"/>
      <c r="T67" s="130"/>
      <c r="U67" s="131">
        <f t="shared" si="4"/>
        <v>20500</v>
      </c>
      <c r="V67" s="132"/>
      <c r="W67" s="132"/>
      <c r="X67" s="132"/>
      <c r="Y67" s="132"/>
      <c r="Z67" s="132"/>
      <c r="AA67" s="132"/>
      <c r="AB67" s="132"/>
      <c r="AC67" s="132"/>
      <c r="AD67" s="132"/>
      <c r="AE67" s="133"/>
    </row>
    <row r="68" spans="1:31" ht="19.2" customHeight="1">
      <c r="A68" s="56">
        <v>6</v>
      </c>
      <c r="B68" s="16">
        <v>10</v>
      </c>
      <c r="C68" s="125" t="s">
        <v>38</v>
      </c>
      <c r="D68" s="126"/>
      <c r="E68" s="126"/>
      <c r="F68" s="126"/>
      <c r="G68" s="126"/>
      <c r="H68" s="126"/>
      <c r="I68" s="126"/>
      <c r="J68" s="126"/>
      <c r="K68" s="126"/>
      <c r="L68" s="127"/>
      <c r="M68" s="56">
        <v>2</v>
      </c>
      <c r="N68" s="55" t="s">
        <v>39</v>
      </c>
      <c r="O68" s="128">
        <v>300</v>
      </c>
      <c r="P68" s="129"/>
      <c r="Q68" s="129"/>
      <c r="R68" s="129"/>
      <c r="S68" s="129"/>
      <c r="T68" s="130"/>
      <c r="U68" s="131">
        <f t="shared" si="4"/>
        <v>600</v>
      </c>
      <c r="V68" s="132"/>
      <c r="W68" s="132"/>
      <c r="X68" s="132"/>
      <c r="Y68" s="132"/>
      <c r="Z68" s="132"/>
      <c r="AA68" s="132"/>
      <c r="AB68" s="132"/>
      <c r="AC68" s="132"/>
      <c r="AD68" s="132"/>
      <c r="AE68" s="133"/>
    </row>
    <row r="69" spans="1:31" ht="19.2" customHeight="1">
      <c r="A69" s="25"/>
      <c r="B69" s="35"/>
      <c r="C69" s="201"/>
      <c r="D69" s="202"/>
      <c r="E69" s="202"/>
      <c r="F69" s="202"/>
      <c r="G69" s="202"/>
      <c r="H69" s="202"/>
      <c r="I69" s="202"/>
      <c r="J69" s="202"/>
      <c r="K69" s="202"/>
      <c r="L69" s="203"/>
      <c r="M69" s="19"/>
      <c r="N69" s="17"/>
      <c r="O69" s="208"/>
      <c r="P69" s="209"/>
      <c r="Q69" s="209"/>
      <c r="R69" s="209"/>
      <c r="S69" s="209"/>
      <c r="T69" s="210"/>
      <c r="U69" s="179"/>
      <c r="V69" s="180"/>
      <c r="W69" s="180"/>
      <c r="X69" s="180"/>
      <c r="Y69" s="180"/>
      <c r="Z69" s="180"/>
      <c r="AA69" s="180"/>
      <c r="AB69" s="180"/>
      <c r="AC69" s="180"/>
      <c r="AD69" s="180"/>
      <c r="AE69" s="181"/>
    </row>
    <row r="70" spans="1:31" ht="19.2" customHeight="1">
      <c r="A70" s="25"/>
      <c r="B70" s="35"/>
      <c r="C70" s="201"/>
      <c r="D70" s="202"/>
      <c r="E70" s="202"/>
      <c r="F70" s="202"/>
      <c r="G70" s="202"/>
      <c r="H70" s="202"/>
      <c r="I70" s="202"/>
      <c r="J70" s="202"/>
      <c r="K70" s="202"/>
      <c r="L70" s="203"/>
      <c r="M70" s="19"/>
      <c r="N70" s="17"/>
      <c r="O70" s="208"/>
      <c r="P70" s="209"/>
      <c r="Q70" s="209"/>
      <c r="R70" s="209"/>
      <c r="S70" s="209"/>
      <c r="T70" s="210"/>
      <c r="U70" s="179"/>
      <c r="V70" s="180"/>
      <c r="W70" s="180"/>
      <c r="X70" s="180"/>
      <c r="Y70" s="180"/>
      <c r="Z70" s="180"/>
      <c r="AA70" s="180"/>
      <c r="AB70" s="180"/>
      <c r="AC70" s="180"/>
      <c r="AD70" s="180"/>
      <c r="AE70" s="181"/>
    </row>
    <row r="71" spans="1:31" ht="19.2" customHeight="1">
      <c r="A71" s="25"/>
      <c r="B71" s="35"/>
      <c r="C71" s="201"/>
      <c r="D71" s="202"/>
      <c r="E71" s="202"/>
      <c r="F71" s="202"/>
      <c r="G71" s="202"/>
      <c r="H71" s="202"/>
      <c r="I71" s="202"/>
      <c r="J71" s="202"/>
      <c r="K71" s="202"/>
      <c r="L71" s="203"/>
      <c r="M71" s="19"/>
      <c r="N71" s="17"/>
      <c r="O71" s="208"/>
      <c r="P71" s="209"/>
      <c r="Q71" s="209"/>
      <c r="R71" s="209"/>
      <c r="S71" s="209"/>
      <c r="T71" s="210"/>
      <c r="U71" s="179"/>
      <c r="V71" s="180"/>
      <c r="W71" s="180"/>
      <c r="X71" s="180"/>
      <c r="Y71" s="180"/>
      <c r="Z71" s="180"/>
      <c r="AA71" s="180"/>
      <c r="AB71" s="180"/>
      <c r="AC71" s="180"/>
      <c r="AD71" s="180"/>
      <c r="AE71" s="181"/>
    </row>
    <row r="72" spans="1:31" ht="19.2" customHeight="1" thickBot="1">
      <c r="A72" s="20"/>
      <c r="B72" s="36"/>
      <c r="C72" s="205"/>
      <c r="D72" s="206"/>
      <c r="E72" s="206"/>
      <c r="F72" s="206"/>
      <c r="G72" s="206"/>
      <c r="H72" s="206"/>
      <c r="I72" s="206"/>
      <c r="J72" s="206"/>
      <c r="K72" s="206"/>
      <c r="L72" s="207"/>
      <c r="M72" s="20"/>
      <c r="N72" s="21"/>
      <c r="O72" s="208"/>
      <c r="P72" s="209"/>
      <c r="Q72" s="209"/>
      <c r="R72" s="209"/>
      <c r="S72" s="209"/>
      <c r="T72" s="210"/>
      <c r="U72" s="179"/>
      <c r="V72" s="180"/>
      <c r="W72" s="180"/>
      <c r="X72" s="180"/>
      <c r="Y72" s="180"/>
      <c r="Z72" s="180"/>
      <c r="AA72" s="180"/>
      <c r="AB72" s="180"/>
      <c r="AC72" s="180"/>
      <c r="AD72" s="180"/>
      <c r="AE72" s="181"/>
    </row>
    <row r="73" spans="1:31" ht="19.2" customHeight="1" thickBot="1">
      <c r="A73" s="158" t="s">
        <v>60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83"/>
      <c r="U73" s="182">
        <f>SUM(U60:AE72)</f>
        <v>197300</v>
      </c>
      <c r="V73" s="137"/>
      <c r="W73" s="137"/>
      <c r="X73" s="137"/>
      <c r="Y73" s="137"/>
      <c r="Z73" s="137"/>
      <c r="AA73" s="137"/>
      <c r="AB73" s="137"/>
      <c r="AC73" s="137"/>
      <c r="AD73" s="137"/>
      <c r="AE73" s="138"/>
    </row>
  </sheetData>
  <mergeCells count="171">
    <mergeCell ref="A7:C7"/>
    <mergeCell ref="A8:C8"/>
    <mergeCell ref="J1:S1"/>
    <mergeCell ref="AA1:AE1"/>
    <mergeCell ref="U3:W3"/>
    <mergeCell ref="X3:Y3"/>
    <mergeCell ref="AB3:AE3"/>
    <mergeCell ref="I7:J7"/>
    <mergeCell ref="K7:M7"/>
    <mergeCell ref="Q7:T7"/>
    <mergeCell ref="U7:AE7"/>
    <mergeCell ref="D8:M8"/>
    <mergeCell ref="Q8:T8"/>
    <mergeCell ref="U8:AE8"/>
    <mergeCell ref="A9:C9"/>
    <mergeCell ref="D9:E9"/>
    <mergeCell ref="F9:M9"/>
    <mergeCell ref="Q9:T9"/>
    <mergeCell ref="U9:AE9"/>
    <mergeCell ref="C11:L11"/>
    <mergeCell ref="O11:T11"/>
    <mergeCell ref="U11:AE11"/>
    <mergeCell ref="C12:L12"/>
    <mergeCell ref="C16:L16"/>
    <mergeCell ref="O16:T16"/>
    <mergeCell ref="U16:AE16"/>
    <mergeCell ref="C17:L17"/>
    <mergeCell ref="O17:T17"/>
    <mergeCell ref="U17:AE17"/>
    <mergeCell ref="C18:L18"/>
    <mergeCell ref="O18:T18"/>
    <mergeCell ref="U18:AE18"/>
    <mergeCell ref="C36:L36"/>
    <mergeCell ref="O36:T36"/>
    <mergeCell ref="U36:AE36"/>
    <mergeCell ref="C37:L37"/>
    <mergeCell ref="O37:T37"/>
    <mergeCell ref="U37:AE37"/>
    <mergeCell ref="A32:C32"/>
    <mergeCell ref="C19:L19"/>
    <mergeCell ref="O19:T19"/>
    <mergeCell ref="U19:AE19"/>
    <mergeCell ref="C20:L20"/>
    <mergeCell ref="O20:T20"/>
    <mergeCell ref="U20:AE20"/>
    <mergeCell ref="Q32:T32"/>
    <mergeCell ref="U32:AE32"/>
    <mergeCell ref="D33:M33"/>
    <mergeCell ref="Q33:T33"/>
    <mergeCell ref="U33:AE33"/>
    <mergeCell ref="C35:L35"/>
    <mergeCell ref="O35:T35"/>
    <mergeCell ref="U35:AE35"/>
    <mergeCell ref="A33:C33"/>
    <mergeCell ref="A56:C56"/>
    <mergeCell ref="A57:C57"/>
    <mergeCell ref="I56:J56"/>
    <mergeCell ref="K56:M56"/>
    <mergeCell ref="Q56:T56"/>
    <mergeCell ref="U56:AE56"/>
    <mergeCell ref="C38:L38"/>
    <mergeCell ref="O38:T38"/>
    <mergeCell ref="U38:AE38"/>
    <mergeCell ref="C39:L39"/>
    <mergeCell ref="O39:T39"/>
    <mergeCell ref="U39:AE39"/>
    <mergeCell ref="C40:L40"/>
    <mergeCell ref="O40:T40"/>
    <mergeCell ref="U40:AE40"/>
    <mergeCell ref="C41:L41"/>
    <mergeCell ref="O41:T41"/>
    <mergeCell ref="C45:L45"/>
    <mergeCell ref="O45:T45"/>
    <mergeCell ref="U45:AE45"/>
    <mergeCell ref="C46:L46"/>
    <mergeCell ref="O46:T46"/>
    <mergeCell ref="U46:AE46"/>
    <mergeCell ref="C47:L47"/>
    <mergeCell ref="O47:T47"/>
    <mergeCell ref="U47:AE47"/>
    <mergeCell ref="O12:T12"/>
    <mergeCell ref="U12:AE12"/>
    <mergeCell ref="C13:L13"/>
    <mergeCell ref="O13:T13"/>
    <mergeCell ref="U13:AE13"/>
    <mergeCell ref="C14:L14"/>
    <mergeCell ref="O14:T14"/>
    <mergeCell ref="U14:AE14"/>
    <mergeCell ref="C15:L15"/>
    <mergeCell ref="O15:T15"/>
    <mergeCell ref="U15:AE15"/>
    <mergeCell ref="A21:T21"/>
    <mergeCell ref="U21:AE21"/>
    <mergeCell ref="J26:S26"/>
    <mergeCell ref="AA26:AE26"/>
    <mergeCell ref="U28:W28"/>
    <mergeCell ref="X28:Y28"/>
    <mergeCell ref="AB28:AE28"/>
    <mergeCell ref="Q31:T31"/>
    <mergeCell ref="U31:AE31"/>
    <mergeCell ref="I32:J32"/>
    <mergeCell ref="K32:M32"/>
    <mergeCell ref="U41:AE41"/>
    <mergeCell ref="C42:L42"/>
    <mergeCell ref="O42:T42"/>
    <mergeCell ref="U42:AE42"/>
    <mergeCell ref="C43:L43"/>
    <mergeCell ref="O43:T43"/>
    <mergeCell ref="U43:AE43"/>
    <mergeCell ref="C44:L44"/>
    <mergeCell ref="O44:T44"/>
    <mergeCell ref="U44:AE44"/>
    <mergeCell ref="U48:AE48"/>
    <mergeCell ref="A49:T49"/>
    <mergeCell ref="U49:AE49"/>
    <mergeCell ref="J50:S50"/>
    <mergeCell ref="AA50:AE50"/>
    <mergeCell ref="U52:W52"/>
    <mergeCell ref="X52:Y52"/>
    <mergeCell ref="AB52:AE52"/>
    <mergeCell ref="Q55:T55"/>
    <mergeCell ref="U55:AE55"/>
    <mergeCell ref="C48:L48"/>
    <mergeCell ref="O48:T48"/>
    <mergeCell ref="D57:M57"/>
    <mergeCell ref="Q57:T57"/>
    <mergeCell ref="U57:AE57"/>
    <mergeCell ref="C59:L59"/>
    <mergeCell ref="O59:T59"/>
    <mergeCell ref="U59:AE59"/>
    <mergeCell ref="C60:L60"/>
    <mergeCell ref="O60:T60"/>
    <mergeCell ref="U60:AE60"/>
    <mergeCell ref="C61:L61"/>
    <mergeCell ref="O61:T61"/>
    <mergeCell ref="U61:AE61"/>
    <mergeCell ref="C62:L62"/>
    <mergeCell ref="O62:T62"/>
    <mergeCell ref="U62:AE62"/>
    <mergeCell ref="C63:L63"/>
    <mergeCell ref="O63:T63"/>
    <mergeCell ref="U63:AE63"/>
    <mergeCell ref="C64:L64"/>
    <mergeCell ref="O64:T64"/>
    <mergeCell ref="U64:AE64"/>
    <mergeCell ref="C65:L65"/>
    <mergeCell ref="O65:T65"/>
    <mergeCell ref="U65:AE65"/>
    <mergeCell ref="C66:L66"/>
    <mergeCell ref="O66:T66"/>
    <mergeCell ref="U66:AE66"/>
    <mergeCell ref="C67:L67"/>
    <mergeCell ref="O67:T67"/>
    <mergeCell ref="U67:AE67"/>
    <mergeCell ref="C68:L68"/>
    <mergeCell ref="O68:T68"/>
    <mergeCell ref="U68:AE68"/>
    <mergeCell ref="C69:L69"/>
    <mergeCell ref="O69:T69"/>
    <mergeCell ref="U69:AE69"/>
    <mergeCell ref="A73:T73"/>
    <mergeCell ref="U73:AE73"/>
    <mergeCell ref="C70:L70"/>
    <mergeCell ref="O70:T70"/>
    <mergeCell ref="U70:AE70"/>
    <mergeCell ref="C71:L71"/>
    <mergeCell ref="O71:T71"/>
    <mergeCell ref="U71:AE71"/>
    <mergeCell ref="C72:L72"/>
    <mergeCell ref="O72:T72"/>
    <mergeCell ref="U72:AE72"/>
  </mergeCells>
  <phoneticPr fontId="2"/>
  <conditionalFormatting sqref="AG9 AG11:AG13 AG15 AG20:AG21 AG26:AG27">
    <cfRule type="expression" dxfId="2" priority="1" stopIfTrue="1">
      <formula>MOD(ROW(),2)=10</formula>
    </cfRule>
  </conditionalFormatting>
  <pageMargins left="0.19685039370078741" right="0.19685039370078741" top="0.6692913385826772" bottom="0.19685039370078741" header="0.31496062992125984" footer="0.19685039370078741"/>
  <pageSetup paperSize="9" scale="122" orientation="landscape" r:id="rId1"/>
  <ignoredErrors>
    <ignoredError sqref="X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0"/>
  <sheetViews>
    <sheetView showZeros="0" zoomScaleNormal="100" workbookViewId="0">
      <selection activeCell="T9" sqref="T9"/>
    </sheetView>
  </sheetViews>
  <sheetFormatPr defaultRowHeight="13.2"/>
  <cols>
    <col min="1" max="1" width="3.77734375" style="87" customWidth="1"/>
    <col min="2" max="2" width="12.77734375" style="89" customWidth="1"/>
    <col min="3" max="3" width="22.88671875" style="89" customWidth="1"/>
    <col min="4" max="4" width="3.109375" style="89" customWidth="1"/>
    <col min="5" max="5" width="12.6640625" style="89" customWidth="1"/>
    <col min="6" max="6" width="9.109375" style="89" customWidth="1"/>
    <col min="7" max="7" width="29.44140625" style="89" customWidth="1"/>
    <col min="8" max="8" width="2.109375" style="89" customWidth="1"/>
    <col min="9" max="9" width="1.33203125" style="89" customWidth="1"/>
    <col min="10" max="10" width="12" style="89" customWidth="1"/>
    <col min="11" max="17" width="3.21875" style="89" customWidth="1"/>
    <col min="18" max="16384" width="8.88671875" style="89"/>
  </cols>
  <sheetData>
    <row r="1" spans="1:18" ht="21.6" thickBot="1">
      <c r="B1" s="88"/>
      <c r="D1" s="276" t="s">
        <v>17</v>
      </c>
      <c r="E1" s="277"/>
      <c r="F1" s="277"/>
      <c r="G1" s="278"/>
      <c r="H1" s="88"/>
      <c r="I1" s="88"/>
      <c r="J1" s="87" t="s">
        <v>79</v>
      </c>
      <c r="K1" s="88"/>
      <c r="L1" s="88"/>
      <c r="M1" s="279" t="s">
        <v>15</v>
      </c>
      <c r="N1" s="279"/>
      <c r="O1" s="279"/>
      <c r="P1" s="279"/>
      <c r="Q1" s="279"/>
      <c r="R1" s="87"/>
    </row>
    <row r="2" spans="1:18" ht="14.4">
      <c r="J2" s="90"/>
    </row>
    <row r="3" spans="1:18" ht="16.2" customHeight="1">
      <c r="J3" s="91" t="s">
        <v>43</v>
      </c>
      <c r="K3" s="264"/>
      <c r="L3" s="264"/>
      <c r="M3" s="93" t="s">
        <v>51</v>
      </c>
      <c r="N3" s="92"/>
      <c r="O3" s="93" t="s">
        <v>52</v>
      </c>
      <c r="P3" s="93"/>
      <c r="Q3" s="94"/>
    </row>
    <row r="4" spans="1:18" ht="16.2" customHeight="1">
      <c r="J4" s="95" t="s">
        <v>92</v>
      </c>
      <c r="K4" s="79" t="s">
        <v>93</v>
      </c>
      <c r="L4" s="80"/>
      <c r="M4" s="81"/>
      <c r="N4" s="80"/>
      <c r="O4" s="81"/>
      <c r="P4" s="81"/>
      <c r="Q4" s="81"/>
    </row>
    <row r="5" spans="1:18" ht="19.8" thickBot="1">
      <c r="B5" s="96" t="s">
        <v>14</v>
      </c>
      <c r="C5" s="97"/>
      <c r="J5" s="89" t="s">
        <v>10</v>
      </c>
    </row>
    <row r="6" spans="1:18" ht="22.2" customHeight="1">
      <c r="E6" s="98" t="s">
        <v>5</v>
      </c>
      <c r="F6" s="265"/>
      <c r="G6" s="266"/>
      <c r="H6" s="99"/>
      <c r="I6" s="100"/>
      <c r="J6" s="267"/>
      <c r="K6" s="268"/>
      <c r="L6" s="101" t="s">
        <v>11</v>
      </c>
      <c r="M6" s="101"/>
      <c r="N6" s="269"/>
      <c r="O6" s="269"/>
      <c r="P6" s="101" t="s">
        <v>12</v>
      </c>
      <c r="Q6" s="102"/>
    </row>
    <row r="7" spans="1:18" ht="22.2" customHeight="1">
      <c r="E7" s="103" t="s">
        <v>6</v>
      </c>
      <c r="F7" s="246"/>
      <c r="G7" s="247"/>
      <c r="H7" s="99"/>
      <c r="I7" s="100"/>
      <c r="J7" s="104" t="s">
        <v>13</v>
      </c>
      <c r="K7" s="105"/>
      <c r="L7" s="105"/>
      <c r="M7" s="105"/>
      <c r="N7" s="105"/>
      <c r="O7" s="105"/>
      <c r="P7" s="105"/>
      <c r="Q7" s="106"/>
    </row>
    <row r="8" spans="1:18" ht="22.2" customHeight="1">
      <c r="E8" s="103" t="s">
        <v>7</v>
      </c>
      <c r="F8" s="246"/>
      <c r="G8" s="247"/>
      <c r="H8" s="99"/>
      <c r="I8" s="100"/>
      <c r="J8" s="252" t="s">
        <v>74</v>
      </c>
      <c r="K8" s="107"/>
      <c r="L8" s="107"/>
      <c r="M8" s="107"/>
      <c r="N8" s="107"/>
      <c r="O8" s="107"/>
      <c r="P8" s="107"/>
      <c r="Q8" s="108"/>
    </row>
    <row r="9" spans="1:18" ht="22.2" customHeight="1">
      <c r="E9" s="109" t="s">
        <v>8</v>
      </c>
      <c r="F9" s="248"/>
      <c r="G9" s="249"/>
      <c r="H9" s="99"/>
      <c r="I9" s="100"/>
      <c r="J9" s="253"/>
      <c r="K9" s="100"/>
      <c r="L9" s="100"/>
      <c r="M9" s="100"/>
      <c r="N9" s="100"/>
      <c r="O9" s="100"/>
      <c r="P9" s="100"/>
      <c r="Q9" s="110"/>
    </row>
    <row r="10" spans="1:18" ht="22.2" customHeight="1" thickBot="1">
      <c r="E10" s="111" t="s">
        <v>9</v>
      </c>
      <c r="F10" s="250"/>
      <c r="G10" s="251"/>
      <c r="H10" s="112"/>
      <c r="I10" s="113"/>
      <c r="J10" s="254"/>
      <c r="K10" s="100"/>
      <c r="L10" s="100"/>
      <c r="M10" s="100"/>
      <c r="N10" s="100"/>
      <c r="O10" s="100"/>
      <c r="P10" s="100"/>
      <c r="Q10" s="110"/>
    </row>
    <row r="11" spans="1:18" ht="22.2" customHeight="1" thickBot="1">
      <c r="E11" s="78" t="s">
        <v>94</v>
      </c>
      <c r="F11" s="250"/>
      <c r="G11" s="251"/>
      <c r="H11" s="112"/>
      <c r="I11" s="113"/>
      <c r="J11" s="114" t="s">
        <v>28</v>
      </c>
      <c r="K11" s="261"/>
      <c r="L11" s="261"/>
      <c r="M11" s="261"/>
      <c r="N11" s="261"/>
      <c r="O11" s="261"/>
      <c r="P11" s="261"/>
      <c r="Q11" s="262"/>
    </row>
    <row r="12" spans="1:18" ht="13.2" customHeight="1" thickBot="1">
      <c r="J12" s="115"/>
      <c r="K12" s="263"/>
      <c r="L12" s="263"/>
      <c r="M12" s="263"/>
      <c r="N12" s="263"/>
      <c r="O12" s="263"/>
      <c r="P12" s="263"/>
      <c r="Q12" s="263"/>
    </row>
    <row r="13" spans="1:18" ht="19.2" customHeight="1" thickBot="1">
      <c r="A13" s="116" t="s">
        <v>16</v>
      </c>
      <c r="B13" s="117" t="s">
        <v>0</v>
      </c>
      <c r="C13" s="255" t="s">
        <v>1</v>
      </c>
      <c r="D13" s="256"/>
      <c r="E13" s="256"/>
      <c r="F13" s="257"/>
      <c r="G13" s="255" t="s">
        <v>50</v>
      </c>
      <c r="H13" s="256"/>
      <c r="I13" s="257"/>
      <c r="J13" s="258" t="s">
        <v>3</v>
      </c>
      <c r="K13" s="259"/>
      <c r="L13" s="259"/>
      <c r="M13" s="259"/>
      <c r="N13" s="259"/>
      <c r="O13" s="259"/>
      <c r="P13" s="259"/>
      <c r="Q13" s="260"/>
    </row>
    <row r="14" spans="1:18" ht="19.2" customHeight="1">
      <c r="A14" s="118">
        <v>1</v>
      </c>
      <c r="B14" s="119"/>
      <c r="C14" s="285"/>
      <c r="D14" s="286"/>
      <c r="E14" s="286"/>
      <c r="F14" s="287"/>
      <c r="G14" s="288"/>
      <c r="H14" s="289"/>
      <c r="I14" s="290"/>
      <c r="J14" s="291"/>
      <c r="K14" s="269"/>
      <c r="L14" s="269"/>
      <c r="M14" s="269"/>
      <c r="N14" s="269"/>
      <c r="O14" s="269"/>
      <c r="P14" s="269"/>
      <c r="Q14" s="292"/>
    </row>
    <row r="15" spans="1:18" ht="19.2" customHeight="1">
      <c r="A15" s="120">
        <v>2</v>
      </c>
      <c r="B15" s="119"/>
      <c r="C15" s="229"/>
      <c r="D15" s="230"/>
      <c r="E15" s="230"/>
      <c r="F15" s="231"/>
      <c r="G15" s="232"/>
      <c r="H15" s="233"/>
      <c r="I15" s="234"/>
      <c r="J15" s="273"/>
      <c r="K15" s="274"/>
      <c r="L15" s="274"/>
      <c r="M15" s="274"/>
      <c r="N15" s="274"/>
      <c r="O15" s="274"/>
      <c r="P15" s="274"/>
      <c r="Q15" s="275"/>
    </row>
    <row r="16" spans="1:18" ht="19.2" customHeight="1">
      <c r="A16" s="120">
        <v>3</v>
      </c>
      <c r="B16" s="119"/>
      <c r="C16" s="229"/>
      <c r="D16" s="230"/>
      <c r="E16" s="230"/>
      <c r="F16" s="231"/>
      <c r="G16" s="232"/>
      <c r="H16" s="233"/>
      <c r="I16" s="234"/>
      <c r="J16" s="273"/>
      <c r="K16" s="274"/>
      <c r="L16" s="274"/>
      <c r="M16" s="274"/>
      <c r="N16" s="274"/>
      <c r="O16" s="274"/>
      <c r="P16" s="274"/>
      <c r="Q16" s="275"/>
    </row>
    <row r="17" spans="1:18" ht="19.2" customHeight="1">
      <c r="A17" s="120">
        <v>4</v>
      </c>
      <c r="B17" s="119"/>
      <c r="C17" s="229"/>
      <c r="D17" s="230"/>
      <c r="E17" s="230"/>
      <c r="F17" s="231"/>
      <c r="G17" s="232"/>
      <c r="H17" s="233"/>
      <c r="I17" s="234"/>
      <c r="J17" s="273"/>
      <c r="K17" s="274"/>
      <c r="L17" s="274"/>
      <c r="M17" s="274"/>
      <c r="N17" s="274"/>
      <c r="O17" s="274"/>
      <c r="P17" s="274"/>
      <c r="Q17" s="275"/>
    </row>
    <row r="18" spans="1:18" ht="19.2" customHeight="1">
      <c r="A18" s="120">
        <v>5</v>
      </c>
      <c r="B18" s="119"/>
      <c r="C18" s="229"/>
      <c r="D18" s="230"/>
      <c r="E18" s="230"/>
      <c r="F18" s="231"/>
      <c r="G18" s="232"/>
      <c r="H18" s="233"/>
      <c r="I18" s="234"/>
      <c r="J18" s="273"/>
      <c r="K18" s="274"/>
      <c r="L18" s="274"/>
      <c r="M18" s="274"/>
      <c r="N18" s="274"/>
      <c r="O18" s="274"/>
      <c r="P18" s="274"/>
      <c r="Q18" s="275"/>
    </row>
    <row r="19" spans="1:18" ht="19.2" customHeight="1">
      <c r="A19" s="120">
        <v>6</v>
      </c>
      <c r="B19" s="119"/>
      <c r="C19" s="229"/>
      <c r="D19" s="230"/>
      <c r="E19" s="230"/>
      <c r="F19" s="231"/>
      <c r="G19" s="232"/>
      <c r="H19" s="233"/>
      <c r="I19" s="234"/>
      <c r="J19" s="273"/>
      <c r="K19" s="274"/>
      <c r="L19" s="274"/>
      <c r="M19" s="274"/>
      <c r="N19" s="274"/>
      <c r="O19" s="274"/>
      <c r="P19" s="274"/>
      <c r="Q19" s="275"/>
    </row>
    <row r="20" spans="1:18" ht="19.2" customHeight="1">
      <c r="A20" s="120">
        <v>7</v>
      </c>
      <c r="B20" s="119"/>
      <c r="C20" s="229"/>
      <c r="D20" s="230"/>
      <c r="E20" s="230"/>
      <c r="F20" s="231"/>
      <c r="G20" s="232"/>
      <c r="H20" s="233"/>
      <c r="I20" s="234"/>
      <c r="J20" s="273"/>
      <c r="K20" s="274"/>
      <c r="L20" s="274"/>
      <c r="M20" s="274"/>
      <c r="N20" s="274"/>
      <c r="O20" s="274"/>
      <c r="P20" s="274"/>
      <c r="Q20" s="275"/>
    </row>
    <row r="21" spans="1:18" ht="19.2" customHeight="1" thickBot="1">
      <c r="A21" s="121">
        <v>8</v>
      </c>
      <c r="B21" s="122"/>
      <c r="C21" s="240"/>
      <c r="D21" s="241"/>
      <c r="E21" s="241"/>
      <c r="F21" s="242"/>
      <c r="G21" s="243"/>
      <c r="H21" s="244"/>
      <c r="I21" s="245"/>
      <c r="J21" s="270"/>
      <c r="K21" s="271"/>
      <c r="L21" s="271"/>
      <c r="M21" s="271"/>
      <c r="N21" s="271"/>
      <c r="O21" s="271"/>
      <c r="P21" s="271"/>
      <c r="Q21" s="272"/>
    </row>
    <row r="22" spans="1:18" ht="7.8" customHeight="1" thickBot="1">
      <c r="G22" s="123"/>
      <c r="H22" s="123"/>
      <c r="I22" s="123"/>
    </row>
    <row r="23" spans="1:18" ht="31.2" customHeight="1">
      <c r="E23" s="235" t="s">
        <v>100</v>
      </c>
      <c r="F23" s="236"/>
      <c r="G23" s="237">
        <f>SUM(G14:G21)</f>
        <v>0</v>
      </c>
      <c r="H23" s="238"/>
      <c r="I23" s="239"/>
    </row>
    <row r="24" spans="1:18" ht="31.2" customHeight="1" thickBot="1">
      <c r="E24" s="224" t="s">
        <v>101</v>
      </c>
      <c r="F24" s="225"/>
      <c r="G24" s="226"/>
      <c r="H24" s="227"/>
      <c r="I24" s="228"/>
    </row>
    <row r="25" spans="1:18" ht="31.2" customHeight="1" thickBot="1">
      <c r="E25" s="280" t="s">
        <v>102</v>
      </c>
      <c r="F25" s="281"/>
      <c r="G25" s="282">
        <f>SUM(G23:G24)</f>
        <v>0</v>
      </c>
      <c r="H25" s="283"/>
      <c r="I25" s="284"/>
      <c r="Q25" s="124"/>
    </row>
    <row r="26" spans="1:18" ht="21.6" thickBot="1">
      <c r="B26" s="88"/>
      <c r="D26" s="276" t="s">
        <v>17</v>
      </c>
      <c r="E26" s="277"/>
      <c r="F26" s="277"/>
      <c r="G26" s="278"/>
      <c r="H26" s="88"/>
      <c r="I26" s="88"/>
      <c r="J26" s="87" t="s">
        <v>80</v>
      </c>
      <c r="K26" s="88"/>
      <c r="L26" s="88"/>
      <c r="M26" s="279" t="s">
        <v>15</v>
      </c>
      <c r="N26" s="279"/>
      <c r="O26" s="279"/>
      <c r="P26" s="279"/>
      <c r="Q26" s="279"/>
      <c r="R26" s="87"/>
    </row>
    <row r="27" spans="1:18" ht="14.4">
      <c r="J27" s="90"/>
    </row>
    <row r="28" spans="1:18" ht="16.2" customHeight="1">
      <c r="J28" s="91" t="s">
        <v>43</v>
      </c>
      <c r="K28" s="264"/>
      <c r="L28" s="264"/>
      <c r="M28" s="93" t="s">
        <v>51</v>
      </c>
      <c r="N28" s="92"/>
      <c r="O28" s="93" t="s">
        <v>52</v>
      </c>
      <c r="P28" s="93"/>
      <c r="Q28" s="94"/>
    </row>
    <row r="29" spans="1:18" ht="16.2" customHeight="1">
      <c r="J29" s="87" t="s">
        <v>90</v>
      </c>
      <c r="K29" s="79" t="s">
        <v>91</v>
      </c>
      <c r="L29" s="80"/>
      <c r="M29" s="81"/>
      <c r="N29" s="80"/>
      <c r="O29" s="81"/>
      <c r="P29" s="81"/>
      <c r="Q29" s="81"/>
    </row>
    <row r="30" spans="1:18" ht="19.8" thickBot="1">
      <c r="B30" s="96" t="s">
        <v>14</v>
      </c>
      <c r="C30" s="97"/>
      <c r="J30" s="89" t="s">
        <v>10</v>
      </c>
    </row>
    <row r="31" spans="1:18" ht="22.2" customHeight="1">
      <c r="E31" s="98" t="s">
        <v>5</v>
      </c>
      <c r="F31" s="265"/>
      <c r="G31" s="266"/>
      <c r="H31" s="99"/>
      <c r="I31" s="100"/>
      <c r="J31" s="267"/>
      <c r="K31" s="268"/>
      <c r="L31" s="101" t="s">
        <v>11</v>
      </c>
      <c r="M31" s="101"/>
      <c r="N31" s="269"/>
      <c r="O31" s="269"/>
      <c r="P31" s="101" t="s">
        <v>12</v>
      </c>
      <c r="Q31" s="102"/>
    </row>
    <row r="32" spans="1:18" ht="22.2" customHeight="1">
      <c r="E32" s="103" t="s">
        <v>6</v>
      </c>
      <c r="F32" s="246"/>
      <c r="G32" s="247"/>
      <c r="H32" s="99"/>
      <c r="I32" s="100"/>
      <c r="J32" s="104" t="s">
        <v>13</v>
      </c>
      <c r="K32" s="105"/>
      <c r="L32" s="105"/>
      <c r="M32" s="105"/>
      <c r="N32" s="105"/>
      <c r="O32" s="105"/>
      <c r="P32" s="105"/>
      <c r="Q32" s="106"/>
    </row>
    <row r="33" spans="1:17" ht="22.2" customHeight="1">
      <c r="E33" s="103" t="s">
        <v>7</v>
      </c>
      <c r="F33" s="246"/>
      <c r="G33" s="247"/>
      <c r="H33" s="99"/>
      <c r="I33" s="100"/>
      <c r="J33" s="252" t="s">
        <v>74</v>
      </c>
      <c r="K33" s="107"/>
      <c r="L33" s="107"/>
      <c r="M33" s="107"/>
      <c r="N33" s="107"/>
      <c r="O33" s="107"/>
      <c r="P33" s="107"/>
      <c r="Q33" s="108"/>
    </row>
    <row r="34" spans="1:17" ht="22.2" customHeight="1">
      <c r="E34" s="109" t="s">
        <v>8</v>
      </c>
      <c r="F34" s="248"/>
      <c r="G34" s="249"/>
      <c r="H34" s="99"/>
      <c r="I34" s="100"/>
      <c r="J34" s="253"/>
      <c r="K34" s="100"/>
      <c r="L34" s="100"/>
      <c r="M34" s="100"/>
      <c r="N34" s="100"/>
      <c r="O34" s="100"/>
      <c r="P34" s="100"/>
      <c r="Q34" s="110"/>
    </row>
    <row r="35" spans="1:17" ht="22.2" customHeight="1" thickBot="1">
      <c r="E35" s="111" t="s">
        <v>9</v>
      </c>
      <c r="F35" s="250"/>
      <c r="G35" s="251"/>
      <c r="H35" s="112"/>
      <c r="I35" s="113"/>
      <c r="J35" s="254"/>
      <c r="K35" s="100"/>
      <c r="L35" s="100"/>
      <c r="M35" s="100"/>
      <c r="N35" s="100"/>
      <c r="O35" s="100"/>
      <c r="P35" s="100"/>
      <c r="Q35" s="110"/>
    </row>
    <row r="36" spans="1:17" ht="22.2" customHeight="1" thickBot="1">
      <c r="E36" s="78" t="s">
        <v>94</v>
      </c>
      <c r="F36" s="250"/>
      <c r="G36" s="251"/>
      <c r="H36" s="112"/>
      <c r="I36" s="113"/>
      <c r="J36" s="114" t="s">
        <v>28</v>
      </c>
      <c r="K36" s="261"/>
      <c r="L36" s="261"/>
      <c r="M36" s="261"/>
      <c r="N36" s="261"/>
      <c r="O36" s="261"/>
      <c r="P36" s="261"/>
      <c r="Q36" s="262"/>
    </row>
    <row r="37" spans="1:17" ht="13.2" customHeight="1" thickBot="1">
      <c r="J37" s="115"/>
      <c r="K37" s="263"/>
      <c r="L37" s="263"/>
      <c r="M37" s="263"/>
      <c r="N37" s="263"/>
      <c r="O37" s="263"/>
      <c r="P37" s="263"/>
      <c r="Q37" s="263"/>
    </row>
    <row r="38" spans="1:17" ht="19.2" customHeight="1" thickBot="1">
      <c r="A38" s="116" t="s">
        <v>16</v>
      </c>
      <c r="B38" s="117" t="s">
        <v>0</v>
      </c>
      <c r="C38" s="255" t="s">
        <v>1</v>
      </c>
      <c r="D38" s="256"/>
      <c r="E38" s="256"/>
      <c r="F38" s="257"/>
      <c r="G38" s="255" t="s">
        <v>50</v>
      </c>
      <c r="H38" s="256"/>
      <c r="I38" s="257"/>
      <c r="J38" s="258" t="s">
        <v>3</v>
      </c>
      <c r="K38" s="259"/>
      <c r="L38" s="259"/>
      <c r="M38" s="259"/>
      <c r="N38" s="259"/>
      <c r="O38" s="259"/>
      <c r="P38" s="259"/>
      <c r="Q38" s="260"/>
    </row>
    <row r="39" spans="1:17" ht="19.2" customHeight="1">
      <c r="A39" s="118">
        <v>1</v>
      </c>
      <c r="B39" s="119"/>
      <c r="C39" s="285"/>
      <c r="D39" s="286"/>
      <c r="E39" s="286"/>
      <c r="F39" s="287"/>
      <c r="G39" s="288"/>
      <c r="H39" s="289"/>
      <c r="I39" s="290"/>
      <c r="J39" s="291"/>
      <c r="K39" s="269"/>
      <c r="L39" s="269"/>
      <c r="M39" s="269"/>
      <c r="N39" s="269"/>
      <c r="O39" s="269"/>
      <c r="P39" s="269"/>
      <c r="Q39" s="292"/>
    </row>
    <row r="40" spans="1:17" ht="19.2" customHeight="1">
      <c r="A40" s="120">
        <v>2</v>
      </c>
      <c r="B40" s="119"/>
      <c r="C40" s="229"/>
      <c r="D40" s="230"/>
      <c r="E40" s="230"/>
      <c r="F40" s="231"/>
      <c r="G40" s="232"/>
      <c r="H40" s="233"/>
      <c r="I40" s="234"/>
      <c r="J40" s="273"/>
      <c r="K40" s="274"/>
      <c r="L40" s="274"/>
      <c r="M40" s="274"/>
      <c r="N40" s="274"/>
      <c r="O40" s="274"/>
      <c r="P40" s="274"/>
      <c r="Q40" s="275"/>
    </row>
    <row r="41" spans="1:17" ht="19.2" customHeight="1">
      <c r="A41" s="120">
        <v>3</v>
      </c>
      <c r="B41" s="119"/>
      <c r="C41" s="229"/>
      <c r="D41" s="230"/>
      <c r="E41" s="230"/>
      <c r="F41" s="231"/>
      <c r="G41" s="232"/>
      <c r="H41" s="233"/>
      <c r="I41" s="234"/>
      <c r="J41" s="273"/>
      <c r="K41" s="274"/>
      <c r="L41" s="274"/>
      <c r="M41" s="274"/>
      <c r="N41" s="274"/>
      <c r="O41" s="274"/>
      <c r="P41" s="274"/>
      <c r="Q41" s="275"/>
    </row>
    <row r="42" spans="1:17" ht="19.2" customHeight="1">
      <c r="A42" s="120">
        <v>4</v>
      </c>
      <c r="B42" s="119"/>
      <c r="C42" s="229"/>
      <c r="D42" s="230"/>
      <c r="E42" s="230"/>
      <c r="F42" s="231"/>
      <c r="G42" s="232"/>
      <c r="H42" s="233"/>
      <c r="I42" s="234"/>
      <c r="J42" s="273"/>
      <c r="K42" s="274"/>
      <c r="L42" s="274"/>
      <c r="M42" s="274"/>
      <c r="N42" s="274"/>
      <c r="O42" s="274"/>
      <c r="P42" s="274"/>
      <c r="Q42" s="275"/>
    </row>
    <row r="43" spans="1:17" ht="19.2" customHeight="1">
      <c r="A43" s="120">
        <v>5</v>
      </c>
      <c r="B43" s="119"/>
      <c r="C43" s="229"/>
      <c r="D43" s="230"/>
      <c r="E43" s="230"/>
      <c r="F43" s="231"/>
      <c r="G43" s="232"/>
      <c r="H43" s="233"/>
      <c r="I43" s="234"/>
      <c r="J43" s="273"/>
      <c r="K43" s="274"/>
      <c r="L43" s="274"/>
      <c r="M43" s="274"/>
      <c r="N43" s="274"/>
      <c r="O43" s="274"/>
      <c r="P43" s="274"/>
      <c r="Q43" s="275"/>
    </row>
    <row r="44" spans="1:17" ht="19.2" customHeight="1">
      <c r="A44" s="120">
        <v>6</v>
      </c>
      <c r="B44" s="119"/>
      <c r="C44" s="229"/>
      <c r="D44" s="230"/>
      <c r="E44" s="230"/>
      <c r="F44" s="231"/>
      <c r="G44" s="232"/>
      <c r="H44" s="233"/>
      <c r="I44" s="234"/>
      <c r="J44" s="273"/>
      <c r="K44" s="274"/>
      <c r="L44" s="274"/>
      <c r="M44" s="274"/>
      <c r="N44" s="274"/>
      <c r="O44" s="274"/>
      <c r="P44" s="274"/>
      <c r="Q44" s="275"/>
    </row>
    <row r="45" spans="1:17" ht="19.2" customHeight="1">
      <c r="A45" s="120">
        <v>7</v>
      </c>
      <c r="B45" s="119"/>
      <c r="C45" s="229"/>
      <c r="D45" s="230"/>
      <c r="E45" s="230"/>
      <c r="F45" s="231"/>
      <c r="G45" s="232"/>
      <c r="H45" s="233"/>
      <c r="I45" s="234"/>
      <c r="J45" s="273"/>
      <c r="K45" s="274"/>
      <c r="L45" s="274"/>
      <c r="M45" s="274"/>
      <c r="N45" s="274"/>
      <c r="O45" s="274"/>
      <c r="P45" s="274"/>
      <c r="Q45" s="275"/>
    </row>
    <row r="46" spans="1:17" ht="19.2" customHeight="1" thickBot="1">
      <c r="A46" s="121">
        <v>8</v>
      </c>
      <c r="B46" s="122"/>
      <c r="C46" s="240"/>
      <c r="D46" s="241"/>
      <c r="E46" s="241"/>
      <c r="F46" s="242"/>
      <c r="G46" s="243"/>
      <c r="H46" s="244"/>
      <c r="I46" s="245"/>
      <c r="J46" s="270"/>
      <c r="K46" s="271"/>
      <c r="L46" s="271"/>
      <c r="M46" s="271"/>
      <c r="N46" s="271"/>
      <c r="O46" s="271"/>
      <c r="P46" s="271"/>
      <c r="Q46" s="272"/>
    </row>
    <row r="47" spans="1:17" ht="7.8" customHeight="1" thickBot="1">
      <c r="G47" s="123"/>
      <c r="H47" s="123"/>
      <c r="I47" s="123"/>
    </row>
    <row r="48" spans="1:17" ht="31.2" customHeight="1">
      <c r="E48" s="235" t="s">
        <v>100</v>
      </c>
      <c r="F48" s="236"/>
      <c r="G48" s="237">
        <f>SUM(G39:G46)</f>
        <v>0</v>
      </c>
      <c r="H48" s="238"/>
      <c r="I48" s="239"/>
    </row>
    <row r="49" spans="5:17" ht="31.2" customHeight="1" thickBot="1">
      <c r="E49" s="224" t="s">
        <v>101</v>
      </c>
      <c r="F49" s="225"/>
      <c r="G49" s="226"/>
      <c r="H49" s="227"/>
      <c r="I49" s="228"/>
    </row>
    <row r="50" spans="5:17" ht="31.2" customHeight="1" thickBot="1">
      <c r="E50" s="280" t="s">
        <v>102</v>
      </c>
      <c r="F50" s="281"/>
      <c r="G50" s="282">
        <f>SUM(G48:G49)</f>
        <v>0</v>
      </c>
      <c r="H50" s="283"/>
      <c r="I50" s="284"/>
      <c r="Q50" s="124"/>
    </row>
  </sheetData>
  <mergeCells count="94">
    <mergeCell ref="J46:Q46"/>
    <mergeCell ref="C39:F39"/>
    <mergeCell ref="G39:I39"/>
    <mergeCell ref="J39:Q39"/>
    <mergeCell ref="C40:F40"/>
    <mergeCell ref="G40:I40"/>
    <mergeCell ref="J40:Q40"/>
    <mergeCell ref="C41:F41"/>
    <mergeCell ref="G41:I41"/>
    <mergeCell ref="J41:Q41"/>
    <mergeCell ref="C42:F42"/>
    <mergeCell ref="G42:I42"/>
    <mergeCell ref="J42:Q42"/>
    <mergeCell ref="J43:Q43"/>
    <mergeCell ref="J44:Q44"/>
    <mergeCell ref="J45:Q45"/>
    <mergeCell ref="E50:F50"/>
    <mergeCell ref="G50:I50"/>
    <mergeCell ref="D1:G1"/>
    <mergeCell ref="M1:Q1"/>
    <mergeCell ref="C13:F13"/>
    <mergeCell ref="G13:I13"/>
    <mergeCell ref="J13:Q13"/>
    <mergeCell ref="F6:G6"/>
    <mergeCell ref="F7:G7"/>
    <mergeCell ref="F8:G8"/>
    <mergeCell ref="F9:G9"/>
    <mergeCell ref="F11:G11"/>
    <mergeCell ref="J6:K6"/>
    <mergeCell ref="N6:O6"/>
    <mergeCell ref="K3:L3"/>
    <mergeCell ref="K12:Q12"/>
    <mergeCell ref="F10:G10"/>
    <mergeCell ref="K11:Q11"/>
    <mergeCell ref="J8:J10"/>
    <mergeCell ref="C14:F14"/>
    <mergeCell ref="G14:I14"/>
    <mergeCell ref="J14:Q14"/>
    <mergeCell ref="C15:F15"/>
    <mergeCell ref="G15:I15"/>
    <mergeCell ref="J15:Q15"/>
    <mergeCell ref="J18:Q18"/>
    <mergeCell ref="C19:F19"/>
    <mergeCell ref="G19:I19"/>
    <mergeCell ref="J19:Q19"/>
    <mergeCell ref="C16:F16"/>
    <mergeCell ref="G16:I16"/>
    <mergeCell ref="J16:Q16"/>
    <mergeCell ref="C17:F17"/>
    <mergeCell ref="G17:I17"/>
    <mergeCell ref="J17:Q17"/>
    <mergeCell ref="C18:F18"/>
    <mergeCell ref="G18:I18"/>
    <mergeCell ref="J21:Q21"/>
    <mergeCell ref="C20:F20"/>
    <mergeCell ref="G20:I20"/>
    <mergeCell ref="J20:Q20"/>
    <mergeCell ref="D26:G26"/>
    <mergeCell ref="M26:Q26"/>
    <mergeCell ref="E24:F24"/>
    <mergeCell ref="G24:I24"/>
    <mergeCell ref="E25:F25"/>
    <mergeCell ref="G25:I25"/>
    <mergeCell ref="C21:F21"/>
    <mergeCell ref="G21:I21"/>
    <mergeCell ref="E23:F23"/>
    <mergeCell ref="G23:I23"/>
    <mergeCell ref="K28:L28"/>
    <mergeCell ref="F31:G31"/>
    <mergeCell ref="J31:K31"/>
    <mergeCell ref="N31:O31"/>
    <mergeCell ref="F32:G32"/>
    <mergeCell ref="F33:G33"/>
    <mergeCell ref="F34:G34"/>
    <mergeCell ref="F35:G35"/>
    <mergeCell ref="J33:J35"/>
    <mergeCell ref="C38:F38"/>
    <mergeCell ref="G38:I38"/>
    <mergeCell ref="J38:Q38"/>
    <mergeCell ref="F36:G36"/>
    <mergeCell ref="K36:Q36"/>
    <mergeCell ref="K37:Q37"/>
    <mergeCell ref="E49:F49"/>
    <mergeCell ref="G49:I49"/>
    <mergeCell ref="C45:F45"/>
    <mergeCell ref="G45:I45"/>
    <mergeCell ref="C43:F43"/>
    <mergeCell ref="G43:I43"/>
    <mergeCell ref="E48:F48"/>
    <mergeCell ref="G48:I48"/>
    <mergeCell ref="C46:F46"/>
    <mergeCell ref="G46:I46"/>
    <mergeCell ref="C44:F44"/>
    <mergeCell ref="G44:I44"/>
  </mergeCells>
  <phoneticPr fontId="2"/>
  <pageMargins left="0.2" right="0.19685039370078741" top="0.69" bottom="0.19685039370078741" header="0.31496062992125984" footer="0.2"/>
  <pageSetup paperSize="9" scale="1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4F94-8DDA-4ED0-A5D6-DD15C0B3CC44}">
  <dimension ref="A1:S25"/>
  <sheetViews>
    <sheetView showZeros="0" workbookViewId="0">
      <selection activeCell="J4" sqref="J4:Q4"/>
    </sheetView>
  </sheetViews>
  <sheetFormatPr defaultRowHeight="16.2"/>
  <cols>
    <col min="1" max="1" width="3.77734375" style="1" customWidth="1"/>
    <col min="2" max="2" width="12.77734375" style="3" customWidth="1"/>
    <col min="3" max="3" width="22.88671875" style="3" customWidth="1"/>
    <col min="4" max="4" width="3.109375" style="3" customWidth="1"/>
    <col min="5" max="5" width="12.6640625" style="3" customWidth="1"/>
    <col min="6" max="6" width="9.109375" style="3" customWidth="1"/>
    <col min="7" max="7" width="29.44140625" style="3" customWidth="1"/>
    <col min="8" max="8" width="2.109375" style="3" customWidth="1"/>
    <col min="9" max="9" width="1.33203125" style="3" customWidth="1"/>
    <col min="10" max="10" width="12" style="3" customWidth="1"/>
    <col min="11" max="17" width="3.21875" style="3" customWidth="1"/>
    <col min="18" max="18" width="8.88671875" style="3"/>
    <col min="19" max="19" width="13" style="63" customWidth="1"/>
    <col min="20" max="16384" width="8.88671875" style="3"/>
  </cols>
  <sheetData>
    <row r="1" spans="1:19" ht="21.6" thickBot="1">
      <c r="B1" s="2"/>
      <c r="D1" s="148" t="s">
        <v>17</v>
      </c>
      <c r="E1" s="149"/>
      <c r="F1" s="149"/>
      <c r="G1" s="150"/>
      <c r="H1" s="2"/>
      <c r="I1" s="2"/>
      <c r="J1" s="2"/>
      <c r="K1" s="2"/>
      <c r="L1" s="2"/>
      <c r="M1" s="336" t="s">
        <v>15</v>
      </c>
      <c r="N1" s="336"/>
      <c r="O1" s="336"/>
      <c r="P1" s="336"/>
      <c r="Q1" s="336"/>
      <c r="R1" s="1"/>
      <c r="S1" s="65"/>
    </row>
    <row r="2" spans="1:19">
      <c r="J2" s="6"/>
      <c r="S2" s="63" t="s">
        <v>68</v>
      </c>
    </row>
    <row r="3" spans="1:19" ht="16.2" customHeight="1">
      <c r="J3" s="60" t="s">
        <v>43</v>
      </c>
      <c r="K3" s="189" t="s">
        <v>53</v>
      </c>
      <c r="L3" s="189"/>
      <c r="M3" s="46" t="s">
        <v>51</v>
      </c>
      <c r="N3" s="49" t="s">
        <v>54</v>
      </c>
      <c r="O3" s="46" t="s">
        <v>52</v>
      </c>
      <c r="P3" s="46"/>
      <c r="Q3" s="47"/>
    </row>
    <row r="4" spans="1:19">
      <c r="J4" s="82">
        <v>43983</v>
      </c>
      <c r="K4" s="79" t="s">
        <v>95</v>
      </c>
      <c r="L4" s="80"/>
      <c r="M4" s="81"/>
      <c r="N4" s="80"/>
      <c r="O4" s="81"/>
      <c r="P4" s="81"/>
      <c r="Q4" s="81"/>
    </row>
    <row r="5" spans="1:19" ht="19.8" thickBot="1">
      <c r="B5" s="7" t="s">
        <v>14</v>
      </c>
      <c r="C5" s="9"/>
      <c r="J5" s="3" t="s">
        <v>10</v>
      </c>
      <c r="S5" s="63" t="s">
        <v>69</v>
      </c>
    </row>
    <row r="6" spans="1:19" ht="22.2" customHeight="1">
      <c r="E6" s="22" t="s">
        <v>5</v>
      </c>
      <c r="F6" s="337" t="s">
        <v>47</v>
      </c>
      <c r="G6" s="338"/>
      <c r="H6" s="37"/>
      <c r="I6" s="12"/>
      <c r="J6" s="339" t="s">
        <v>26</v>
      </c>
      <c r="K6" s="340"/>
      <c r="L6" s="23" t="s">
        <v>11</v>
      </c>
      <c r="M6" s="23"/>
      <c r="N6" s="332" t="s">
        <v>27</v>
      </c>
      <c r="O6" s="332"/>
      <c r="P6" s="23" t="s">
        <v>12</v>
      </c>
      <c r="Q6" s="24"/>
      <c r="S6" s="63" t="s">
        <v>66</v>
      </c>
    </row>
    <row r="7" spans="1:19" ht="22.2" customHeight="1">
      <c r="E7" s="44" t="s">
        <v>6</v>
      </c>
      <c r="F7" s="341" t="s">
        <v>40</v>
      </c>
      <c r="G7" s="342"/>
      <c r="H7" s="37"/>
      <c r="I7" s="12"/>
      <c r="J7" s="25" t="s">
        <v>13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7">
        <v>1</v>
      </c>
    </row>
    <row r="8" spans="1:19" ht="22.2" customHeight="1">
      <c r="E8" s="44" t="s">
        <v>7</v>
      </c>
      <c r="F8" s="341" t="s">
        <v>48</v>
      </c>
      <c r="G8" s="342"/>
      <c r="H8" s="37"/>
      <c r="I8" s="12"/>
      <c r="J8" s="347" t="s">
        <v>29</v>
      </c>
      <c r="K8" s="348"/>
      <c r="L8" s="348"/>
      <c r="M8" s="348"/>
      <c r="N8" s="348"/>
      <c r="O8" s="348"/>
      <c r="P8" s="348"/>
      <c r="Q8" s="349"/>
      <c r="S8" s="63" t="s">
        <v>70</v>
      </c>
    </row>
    <row r="9" spans="1:19" ht="22.2" customHeight="1">
      <c r="E9" s="45" t="s">
        <v>8</v>
      </c>
      <c r="F9" s="343" t="s">
        <v>31</v>
      </c>
      <c r="G9" s="344"/>
      <c r="H9" s="37"/>
      <c r="I9" s="12"/>
      <c r="J9" s="350"/>
      <c r="K9" s="351"/>
      <c r="L9" s="351"/>
      <c r="M9" s="351"/>
      <c r="N9" s="351"/>
      <c r="O9" s="351"/>
      <c r="P9" s="351"/>
      <c r="Q9" s="352"/>
      <c r="S9" s="63" t="s">
        <v>75</v>
      </c>
    </row>
    <row r="10" spans="1:19" ht="22.2" customHeight="1">
      <c r="E10" s="84" t="s">
        <v>9</v>
      </c>
      <c r="F10" s="356" t="s">
        <v>32</v>
      </c>
      <c r="G10" s="357"/>
      <c r="H10" s="37"/>
      <c r="I10" s="12"/>
      <c r="J10" s="353"/>
      <c r="K10" s="354"/>
      <c r="L10" s="354"/>
      <c r="M10" s="354"/>
      <c r="N10" s="354"/>
      <c r="O10" s="354"/>
      <c r="P10" s="354"/>
      <c r="Q10" s="355"/>
    </row>
    <row r="11" spans="1:19" ht="22.2" customHeight="1" thickBot="1">
      <c r="E11" s="83" t="s">
        <v>94</v>
      </c>
      <c r="F11" s="345" t="s">
        <v>96</v>
      </c>
      <c r="G11" s="346"/>
      <c r="H11" s="38"/>
      <c r="I11" s="39"/>
      <c r="J11" s="20" t="s">
        <v>28</v>
      </c>
      <c r="K11" s="41" t="s">
        <v>30</v>
      </c>
      <c r="L11" s="41"/>
      <c r="M11" s="41"/>
      <c r="N11" s="41"/>
      <c r="O11" s="41"/>
      <c r="P11" s="41"/>
      <c r="Q11" s="42"/>
      <c r="S11" s="65"/>
    </row>
    <row r="12" spans="1:19" ht="13.2" customHeight="1" thickBot="1">
      <c r="S12" s="63" t="s">
        <v>77</v>
      </c>
    </row>
    <row r="13" spans="1:19" ht="19.2" customHeight="1" thickBot="1">
      <c r="A13" s="29" t="s">
        <v>16</v>
      </c>
      <c r="B13" s="14" t="s">
        <v>0</v>
      </c>
      <c r="C13" s="158" t="s">
        <v>1</v>
      </c>
      <c r="D13" s="159"/>
      <c r="E13" s="159"/>
      <c r="F13" s="197"/>
      <c r="G13" s="158" t="s">
        <v>50</v>
      </c>
      <c r="H13" s="159"/>
      <c r="I13" s="197"/>
      <c r="J13" s="334" t="s">
        <v>3</v>
      </c>
      <c r="K13" s="135"/>
      <c r="L13" s="135"/>
      <c r="M13" s="135"/>
      <c r="N13" s="135"/>
      <c r="O13" s="135"/>
      <c r="P13" s="135"/>
      <c r="Q13" s="335"/>
    </row>
    <row r="14" spans="1:19" ht="19.2" customHeight="1">
      <c r="A14" s="30">
        <v>1</v>
      </c>
      <c r="B14" s="31" t="s">
        <v>65</v>
      </c>
      <c r="C14" s="325" t="s">
        <v>33</v>
      </c>
      <c r="D14" s="326"/>
      <c r="E14" s="326"/>
      <c r="F14" s="327"/>
      <c r="G14" s="328">
        <v>397460</v>
      </c>
      <c r="H14" s="329"/>
      <c r="I14" s="330"/>
      <c r="J14" s="331"/>
      <c r="K14" s="332"/>
      <c r="L14" s="332"/>
      <c r="M14" s="332"/>
      <c r="N14" s="332"/>
      <c r="O14" s="332"/>
      <c r="P14" s="332"/>
      <c r="Q14" s="333"/>
      <c r="S14" s="63" t="s">
        <v>76</v>
      </c>
    </row>
    <row r="15" spans="1:19" ht="19.2" customHeight="1">
      <c r="A15" s="32">
        <v>2</v>
      </c>
      <c r="B15" s="31" t="s">
        <v>49</v>
      </c>
      <c r="C15" s="308" t="s">
        <v>34</v>
      </c>
      <c r="D15" s="309"/>
      <c r="E15" s="309"/>
      <c r="F15" s="310"/>
      <c r="G15" s="311">
        <v>56000</v>
      </c>
      <c r="H15" s="312"/>
      <c r="I15" s="313"/>
      <c r="J15" s="314"/>
      <c r="K15" s="185"/>
      <c r="L15" s="185"/>
      <c r="M15" s="185"/>
      <c r="N15" s="185"/>
      <c r="O15" s="185"/>
      <c r="P15" s="185"/>
      <c r="Q15" s="315"/>
    </row>
    <row r="16" spans="1:19" ht="19.2" customHeight="1">
      <c r="A16" s="32">
        <v>3</v>
      </c>
      <c r="B16" s="31"/>
      <c r="C16" s="308"/>
      <c r="D16" s="309"/>
      <c r="E16" s="309"/>
      <c r="F16" s="310"/>
      <c r="G16" s="311"/>
      <c r="H16" s="312"/>
      <c r="I16" s="313"/>
      <c r="J16" s="314"/>
      <c r="K16" s="185"/>
      <c r="L16" s="185"/>
      <c r="M16" s="185"/>
      <c r="N16" s="185"/>
      <c r="O16" s="185"/>
      <c r="P16" s="185"/>
      <c r="Q16" s="315"/>
      <c r="S16" s="63" t="s">
        <v>78</v>
      </c>
    </row>
    <row r="17" spans="1:19" ht="19.2" customHeight="1">
      <c r="A17" s="32">
        <v>4</v>
      </c>
      <c r="B17" s="31"/>
      <c r="C17" s="308"/>
      <c r="D17" s="309"/>
      <c r="E17" s="309"/>
      <c r="F17" s="310"/>
      <c r="G17" s="311"/>
      <c r="H17" s="312"/>
      <c r="I17" s="313"/>
      <c r="J17" s="314"/>
      <c r="K17" s="185"/>
      <c r="L17" s="185"/>
      <c r="M17" s="185"/>
      <c r="N17" s="185"/>
      <c r="O17" s="185"/>
      <c r="P17" s="185"/>
      <c r="Q17" s="315"/>
    </row>
    <row r="18" spans="1:19" ht="19.2" customHeight="1">
      <c r="A18" s="32">
        <v>5</v>
      </c>
      <c r="B18" s="31"/>
      <c r="C18" s="308"/>
      <c r="D18" s="309"/>
      <c r="E18" s="309"/>
      <c r="F18" s="310"/>
      <c r="G18" s="311"/>
      <c r="H18" s="312"/>
      <c r="I18" s="313"/>
      <c r="J18" s="314"/>
      <c r="K18" s="185"/>
      <c r="L18" s="185"/>
      <c r="M18" s="185"/>
      <c r="N18" s="185"/>
      <c r="O18" s="185"/>
      <c r="P18" s="185"/>
      <c r="Q18" s="315"/>
    </row>
    <row r="19" spans="1:19" ht="19.2" customHeight="1">
      <c r="A19" s="32">
        <v>6</v>
      </c>
      <c r="B19" s="31"/>
      <c r="C19" s="308"/>
      <c r="D19" s="309"/>
      <c r="E19" s="309"/>
      <c r="F19" s="310"/>
      <c r="G19" s="311"/>
      <c r="H19" s="312"/>
      <c r="I19" s="313"/>
      <c r="J19" s="314"/>
      <c r="K19" s="185"/>
      <c r="L19" s="185"/>
      <c r="M19" s="185"/>
      <c r="N19" s="185"/>
      <c r="O19" s="185"/>
      <c r="P19" s="185"/>
      <c r="Q19" s="315"/>
    </row>
    <row r="20" spans="1:19" ht="19.2" customHeight="1">
      <c r="A20" s="32">
        <v>7</v>
      </c>
      <c r="B20" s="31"/>
      <c r="C20" s="308"/>
      <c r="D20" s="309"/>
      <c r="E20" s="309"/>
      <c r="F20" s="310"/>
      <c r="G20" s="311"/>
      <c r="H20" s="312"/>
      <c r="I20" s="313"/>
      <c r="J20" s="314"/>
      <c r="K20" s="185"/>
      <c r="L20" s="185"/>
      <c r="M20" s="185"/>
      <c r="N20" s="185"/>
      <c r="O20" s="185"/>
      <c r="P20" s="185"/>
      <c r="Q20" s="315"/>
    </row>
    <row r="21" spans="1:19" ht="19.2" customHeight="1" thickBot="1">
      <c r="A21" s="33">
        <v>8</v>
      </c>
      <c r="B21" s="21"/>
      <c r="C21" s="316"/>
      <c r="D21" s="317"/>
      <c r="E21" s="317"/>
      <c r="F21" s="318"/>
      <c r="G21" s="319"/>
      <c r="H21" s="320"/>
      <c r="I21" s="321"/>
      <c r="J21" s="322"/>
      <c r="K21" s="323"/>
      <c r="L21" s="323"/>
      <c r="M21" s="323"/>
      <c r="N21" s="323"/>
      <c r="O21" s="323"/>
      <c r="P21" s="323"/>
      <c r="Q21" s="324"/>
      <c r="S21" s="65"/>
    </row>
    <row r="22" spans="1:19" ht="7.8" customHeight="1" thickBot="1">
      <c r="G22" s="40"/>
      <c r="H22" s="40"/>
      <c r="I22" s="40"/>
      <c r="S22" s="65"/>
    </row>
    <row r="23" spans="1:19" ht="31.2" customHeight="1">
      <c r="E23" s="293" t="s">
        <v>45</v>
      </c>
      <c r="F23" s="294"/>
      <c r="G23" s="295">
        <f>SUM(G14:G21)</f>
        <v>453460</v>
      </c>
      <c r="H23" s="296"/>
      <c r="I23" s="297"/>
      <c r="S23" s="65"/>
    </row>
    <row r="24" spans="1:19" ht="31.2" customHeight="1" thickBot="1">
      <c r="E24" s="298" t="s">
        <v>97</v>
      </c>
      <c r="F24" s="299"/>
      <c r="G24" s="300">
        <f>SUM(G23*10%)</f>
        <v>45346</v>
      </c>
      <c r="H24" s="301"/>
      <c r="I24" s="302"/>
      <c r="S24" s="65"/>
    </row>
    <row r="25" spans="1:19" ht="31.2" customHeight="1" thickBot="1">
      <c r="E25" s="303" t="s">
        <v>46</v>
      </c>
      <c r="F25" s="304"/>
      <c r="G25" s="305">
        <f>SUM(G23:G24)</f>
        <v>498806</v>
      </c>
      <c r="H25" s="306"/>
      <c r="I25" s="307"/>
      <c r="Q25" s="34"/>
      <c r="S25" s="65"/>
    </row>
  </sheetData>
  <mergeCells count="45">
    <mergeCell ref="C13:F13"/>
    <mergeCell ref="G13:I13"/>
    <mergeCell ref="J13:Q13"/>
    <mergeCell ref="D1:G1"/>
    <mergeCell ref="M1:Q1"/>
    <mergeCell ref="K3:L3"/>
    <mergeCell ref="F6:G6"/>
    <mergeCell ref="J6:K6"/>
    <mergeCell ref="N6:O6"/>
    <mergeCell ref="F7:G7"/>
    <mergeCell ref="F8:G8"/>
    <mergeCell ref="F9:G9"/>
    <mergeCell ref="F11:G11"/>
    <mergeCell ref="J8:Q10"/>
    <mergeCell ref="F10:G10"/>
    <mergeCell ref="C14:F14"/>
    <mergeCell ref="G14:I14"/>
    <mergeCell ref="J14:Q14"/>
    <mergeCell ref="C15:F15"/>
    <mergeCell ref="G15:I15"/>
    <mergeCell ref="J15:Q15"/>
    <mergeCell ref="C16:F16"/>
    <mergeCell ref="G16:I16"/>
    <mergeCell ref="J16:Q16"/>
    <mergeCell ref="C17:F17"/>
    <mergeCell ref="G17:I17"/>
    <mergeCell ref="J17:Q17"/>
    <mergeCell ref="C18:F18"/>
    <mergeCell ref="G18:I18"/>
    <mergeCell ref="J18:Q18"/>
    <mergeCell ref="C19:F19"/>
    <mergeCell ref="G19:I19"/>
    <mergeCell ref="J19:Q19"/>
    <mergeCell ref="C20:F20"/>
    <mergeCell ref="G20:I20"/>
    <mergeCell ref="J20:Q20"/>
    <mergeCell ref="C21:F21"/>
    <mergeCell ref="G21:I21"/>
    <mergeCell ref="J21:Q21"/>
    <mergeCell ref="E23:F23"/>
    <mergeCell ref="G23:I23"/>
    <mergeCell ref="E24:F24"/>
    <mergeCell ref="G24:I24"/>
    <mergeCell ref="E25:F25"/>
    <mergeCell ref="G25:I25"/>
  </mergeCells>
  <phoneticPr fontId="2"/>
  <conditionalFormatting sqref="S9:S10 S12:S14 S16 S21 S25:S26">
    <cfRule type="expression" dxfId="1" priority="1" stopIfTrue="1">
      <formula>MOD(ROW(),2)=10</formula>
    </cfRule>
  </conditionalFormatting>
  <pageMargins left="0.2" right="0.19685039370078741" top="0.56000000000000005" bottom="0.19685039370078741" header="0.31496062992125984" footer="0.2"/>
  <pageSetup paperSize="9" scale="11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92DC0-43D9-44B2-BC0C-EA68A4BAFFD4}">
  <dimension ref="A1:S26"/>
  <sheetViews>
    <sheetView showZeros="0" tabSelected="1" topLeftCell="A19" zoomScaleNormal="100" workbookViewId="0">
      <selection activeCell="G36" sqref="G36"/>
    </sheetView>
  </sheetViews>
  <sheetFormatPr defaultRowHeight="16.2"/>
  <cols>
    <col min="1" max="1" width="3.77734375" style="1" customWidth="1"/>
    <col min="2" max="2" width="12.77734375" style="3" customWidth="1"/>
    <col min="3" max="3" width="22.88671875" style="3" customWidth="1"/>
    <col min="4" max="4" width="3.109375" style="3" customWidth="1"/>
    <col min="5" max="5" width="12.6640625" style="3" customWidth="1"/>
    <col min="6" max="6" width="9.109375" style="3" customWidth="1"/>
    <col min="7" max="7" width="29.44140625" style="3" customWidth="1"/>
    <col min="8" max="8" width="2.109375" style="3" customWidth="1"/>
    <col min="9" max="9" width="1.33203125" style="3" customWidth="1"/>
    <col min="10" max="10" width="12" style="3" customWidth="1"/>
    <col min="11" max="17" width="3.21875" style="3" customWidth="1"/>
    <col min="18" max="18" width="8.88671875" style="3"/>
    <col min="19" max="19" width="13" style="63" customWidth="1"/>
    <col min="20" max="16384" width="8.88671875" style="3"/>
  </cols>
  <sheetData>
    <row r="1" spans="1:19" ht="21.6" thickBot="1">
      <c r="B1" s="2"/>
      <c r="D1" s="148" t="s">
        <v>17</v>
      </c>
      <c r="E1" s="149"/>
      <c r="F1" s="149"/>
      <c r="G1" s="150"/>
      <c r="H1" s="2"/>
      <c r="I1" s="2"/>
      <c r="J1" s="2"/>
      <c r="K1" s="2"/>
      <c r="L1" s="2"/>
      <c r="M1" s="336" t="s">
        <v>15</v>
      </c>
      <c r="N1" s="336"/>
      <c r="O1" s="336"/>
      <c r="P1" s="336"/>
      <c r="Q1" s="336"/>
      <c r="R1" s="1"/>
      <c r="S1" s="65"/>
    </row>
    <row r="2" spans="1:19">
      <c r="J2" s="6"/>
      <c r="S2" s="63" t="s">
        <v>68</v>
      </c>
    </row>
    <row r="3" spans="1:19" ht="16.2" customHeight="1">
      <c r="J3" s="60" t="s">
        <v>43</v>
      </c>
      <c r="K3" s="189" t="s">
        <v>53</v>
      </c>
      <c r="L3" s="189"/>
      <c r="M3" s="46" t="s">
        <v>51</v>
      </c>
      <c r="N3" s="49" t="s">
        <v>54</v>
      </c>
      <c r="O3" s="46" t="s">
        <v>52</v>
      </c>
      <c r="P3" s="46"/>
      <c r="Q3" s="47"/>
    </row>
    <row r="4" spans="1:19">
      <c r="J4" s="82">
        <v>43983</v>
      </c>
      <c r="K4" s="79" t="s">
        <v>95</v>
      </c>
      <c r="L4" s="80"/>
      <c r="M4" s="81"/>
      <c r="N4" s="80"/>
      <c r="O4" s="81"/>
      <c r="P4" s="81"/>
      <c r="Q4" s="81"/>
    </row>
    <row r="5" spans="1:19" ht="19.8" thickBot="1">
      <c r="B5" s="7" t="s">
        <v>14</v>
      </c>
      <c r="C5" s="9"/>
      <c r="J5" s="3" t="s">
        <v>10</v>
      </c>
      <c r="S5" s="63" t="s">
        <v>81</v>
      </c>
    </row>
    <row r="6" spans="1:19" ht="22.2" customHeight="1">
      <c r="E6" s="22" t="s">
        <v>5</v>
      </c>
      <c r="F6" s="337" t="s">
        <v>47</v>
      </c>
      <c r="G6" s="338"/>
      <c r="H6" s="37"/>
      <c r="I6" s="12"/>
      <c r="J6" s="339" t="s">
        <v>26</v>
      </c>
      <c r="K6" s="340"/>
      <c r="L6" s="23" t="s">
        <v>11</v>
      </c>
      <c r="M6" s="23"/>
      <c r="N6" s="332" t="s">
        <v>27</v>
      </c>
      <c r="O6" s="332"/>
      <c r="P6" s="23" t="s">
        <v>12</v>
      </c>
      <c r="Q6" s="24"/>
      <c r="S6" s="63" t="s">
        <v>82</v>
      </c>
    </row>
    <row r="7" spans="1:19" ht="22.2" customHeight="1">
      <c r="E7" s="44" t="s">
        <v>6</v>
      </c>
      <c r="F7" s="341" t="s">
        <v>40</v>
      </c>
      <c r="G7" s="342"/>
      <c r="H7" s="37"/>
      <c r="I7" s="12"/>
      <c r="J7" s="25" t="s">
        <v>13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7">
        <v>1</v>
      </c>
      <c r="S7" s="63" t="s">
        <v>83</v>
      </c>
    </row>
    <row r="8" spans="1:19" ht="22.2" customHeight="1">
      <c r="E8" s="44" t="s">
        <v>7</v>
      </c>
      <c r="F8" s="341" t="s">
        <v>89</v>
      </c>
      <c r="G8" s="342"/>
      <c r="H8" s="37"/>
      <c r="I8" s="12"/>
      <c r="J8" s="358" t="s">
        <v>29</v>
      </c>
      <c r="K8" s="359"/>
      <c r="L8" s="359"/>
      <c r="M8" s="359"/>
      <c r="N8" s="359"/>
      <c r="O8" s="359"/>
      <c r="P8" s="359"/>
      <c r="Q8" s="360"/>
    </row>
    <row r="9" spans="1:19" ht="22.2" customHeight="1">
      <c r="E9" s="45" t="s">
        <v>8</v>
      </c>
      <c r="F9" s="343" t="s">
        <v>31</v>
      </c>
      <c r="G9" s="344"/>
      <c r="H9" s="37"/>
      <c r="I9" s="12"/>
      <c r="J9" s="361"/>
      <c r="K9" s="362"/>
      <c r="L9" s="362"/>
      <c r="M9" s="362"/>
      <c r="N9" s="362"/>
      <c r="O9" s="362"/>
      <c r="P9" s="362"/>
      <c r="Q9" s="363"/>
      <c r="S9" s="63" t="s">
        <v>70</v>
      </c>
    </row>
    <row r="10" spans="1:19" ht="22.2" customHeight="1" thickBot="1">
      <c r="E10" s="28" t="s">
        <v>9</v>
      </c>
      <c r="F10" s="345" t="s">
        <v>98</v>
      </c>
      <c r="G10" s="346"/>
      <c r="H10" s="37"/>
      <c r="I10" s="12"/>
      <c r="J10" s="75"/>
      <c r="K10" s="76"/>
      <c r="L10" s="76"/>
      <c r="M10" s="76"/>
      <c r="N10" s="76"/>
      <c r="O10" s="76"/>
      <c r="P10" s="76"/>
      <c r="Q10" s="77"/>
    </row>
    <row r="11" spans="1:19" ht="22.2" customHeight="1" thickBot="1">
      <c r="E11" s="83" t="s">
        <v>94</v>
      </c>
      <c r="F11" s="345" t="s">
        <v>96</v>
      </c>
      <c r="G11" s="346"/>
      <c r="H11" s="38"/>
      <c r="I11" s="39"/>
      <c r="J11" s="20" t="s">
        <v>28</v>
      </c>
      <c r="K11" s="41" t="s">
        <v>30</v>
      </c>
      <c r="L11" s="41"/>
      <c r="M11" s="41"/>
      <c r="N11" s="41"/>
      <c r="O11" s="41"/>
      <c r="P11" s="41"/>
      <c r="Q11" s="42"/>
    </row>
    <row r="12" spans="1:19" ht="13.2" customHeight="1" thickBot="1">
      <c r="S12" s="65"/>
    </row>
    <row r="13" spans="1:19" ht="19.2" customHeight="1" thickBot="1">
      <c r="A13" s="29" t="s">
        <v>16</v>
      </c>
      <c r="B13" s="14" t="s">
        <v>0</v>
      </c>
      <c r="C13" s="158" t="s">
        <v>1</v>
      </c>
      <c r="D13" s="159"/>
      <c r="E13" s="159"/>
      <c r="F13" s="197"/>
      <c r="G13" s="158" t="s">
        <v>50</v>
      </c>
      <c r="H13" s="159"/>
      <c r="I13" s="197"/>
      <c r="J13" s="334" t="s">
        <v>3</v>
      </c>
      <c r="K13" s="135"/>
      <c r="L13" s="135"/>
      <c r="M13" s="135"/>
      <c r="N13" s="135"/>
      <c r="O13" s="135"/>
      <c r="P13" s="135"/>
      <c r="Q13" s="335"/>
      <c r="S13" s="63" t="s">
        <v>84</v>
      </c>
    </row>
    <row r="14" spans="1:19" ht="19.2" customHeight="1">
      <c r="A14" s="30">
        <v>1</v>
      </c>
      <c r="B14" s="31" t="s">
        <v>65</v>
      </c>
      <c r="C14" s="325" t="s">
        <v>33</v>
      </c>
      <c r="D14" s="326"/>
      <c r="E14" s="326"/>
      <c r="F14" s="327"/>
      <c r="G14" s="328">
        <v>397460</v>
      </c>
      <c r="H14" s="329"/>
      <c r="I14" s="330"/>
      <c r="J14" s="331"/>
      <c r="K14" s="332"/>
      <c r="L14" s="332"/>
      <c r="M14" s="332"/>
      <c r="N14" s="332"/>
      <c r="O14" s="332"/>
      <c r="P14" s="332"/>
      <c r="Q14" s="333"/>
      <c r="S14" s="63" t="s">
        <v>86</v>
      </c>
    </row>
    <row r="15" spans="1:19" ht="19.2" customHeight="1">
      <c r="A15" s="32">
        <v>2</v>
      </c>
      <c r="B15" s="31" t="s">
        <v>49</v>
      </c>
      <c r="C15" s="308" t="s">
        <v>34</v>
      </c>
      <c r="D15" s="309"/>
      <c r="E15" s="309"/>
      <c r="F15" s="310"/>
      <c r="G15" s="311">
        <v>56000</v>
      </c>
      <c r="H15" s="312"/>
      <c r="I15" s="313"/>
      <c r="J15" s="314"/>
      <c r="K15" s="185"/>
      <c r="L15" s="185"/>
      <c r="M15" s="185"/>
      <c r="N15" s="185"/>
      <c r="O15" s="185"/>
      <c r="P15" s="185"/>
      <c r="Q15" s="315"/>
    </row>
    <row r="16" spans="1:19" ht="19.2" customHeight="1">
      <c r="A16" s="32">
        <v>3</v>
      </c>
      <c r="B16" s="31"/>
      <c r="C16" s="308"/>
      <c r="D16" s="309"/>
      <c r="E16" s="309"/>
      <c r="F16" s="310"/>
      <c r="G16" s="311"/>
      <c r="H16" s="312"/>
      <c r="I16" s="313"/>
      <c r="J16" s="314"/>
      <c r="K16" s="185"/>
      <c r="L16" s="185"/>
      <c r="M16" s="185"/>
      <c r="N16" s="185"/>
      <c r="O16" s="185"/>
      <c r="P16" s="185"/>
      <c r="Q16" s="315"/>
      <c r="S16" s="63" t="s">
        <v>87</v>
      </c>
    </row>
    <row r="17" spans="1:19" ht="19.2" customHeight="1">
      <c r="A17" s="32">
        <v>4</v>
      </c>
      <c r="B17" s="31"/>
      <c r="C17" s="308"/>
      <c r="D17" s="309"/>
      <c r="E17" s="309"/>
      <c r="F17" s="310"/>
      <c r="G17" s="311"/>
      <c r="H17" s="312"/>
      <c r="I17" s="313"/>
      <c r="J17" s="314"/>
      <c r="K17" s="185"/>
      <c r="L17" s="185"/>
      <c r="M17" s="185"/>
      <c r="N17" s="185"/>
      <c r="O17" s="185"/>
      <c r="P17" s="185"/>
      <c r="Q17" s="315"/>
    </row>
    <row r="18" spans="1:19" ht="19.2" customHeight="1">
      <c r="A18" s="32">
        <v>5</v>
      </c>
      <c r="B18" s="31"/>
      <c r="C18" s="308"/>
      <c r="D18" s="309"/>
      <c r="E18" s="309"/>
      <c r="F18" s="310"/>
      <c r="G18" s="311"/>
      <c r="H18" s="312"/>
      <c r="I18" s="313"/>
      <c r="J18" s="314"/>
      <c r="K18" s="185"/>
      <c r="L18" s="185"/>
      <c r="M18" s="185"/>
      <c r="N18" s="185"/>
      <c r="O18" s="185"/>
      <c r="P18" s="185"/>
      <c r="Q18" s="315"/>
    </row>
    <row r="19" spans="1:19" ht="19.2" customHeight="1">
      <c r="A19" s="32">
        <v>6</v>
      </c>
      <c r="B19" s="31"/>
      <c r="C19" s="308"/>
      <c r="D19" s="309"/>
      <c r="E19" s="309"/>
      <c r="F19" s="310"/>
      <c r="G19" s="311"/>
      <c r="H19" s="312"/>
      <c r="I19" s="313"/>
      <c r="J19" s="314"/>
      <c r="K19" s="185"/>
      <c r="L19" s="185"/>
      <c r="M19" s="185"/>
      <c r="N19" s="185"/>
      <c r="O19" s="185"/>
      <c r="P19" s="185"/>
      <c r="Q19" s="315"/>
    </row>
    <row r="20" spans="1:19" ht="19.2" customHeight="1">
      <c r="A20" s="32">
        <v>7</v>
      </c>
      <c r="B20" s="31"/>
      <c r="C20" s="308"/>
      <c r="D20" s="309"/>
      <c r="E20" s="309"/>
      <c r="F20" s="310"/>
      <c r="G20" s="311"/>
      <c r="H20" s="312"/>
      <c r="I20" s="313"/>
      <c r="J20" s="314"/>
      <c r="K20" s="185"/>
      <c r="L20" s="185"/>
      <c r="M20" s="185"/>
      <c r="N20" s="185"/>
      <c r="O20" s="185"/>
      <c r="P20" s="185"/>
      <c r="Q20" s="315"/>
    </row>
    <row r="21" spans="1:19" ht="19.2" customHeight="1" thickBot="1">
      <c r="A21" s="33">
        <v>8</v>
      </c>
      <c r="B21" s="21"/>
      <c r="C21" s="316"/>
      <c r="D21" s="317"/>
      <c r="E21" s="317"/>
      <c r="F21" s="318"/>
      <c r="G21" s="319"/>
      <c r="H21" s="320"/>
      <c r="I21" s="321"/>
      <c r="J21" s="322"/>
      <c r="K21" s="323"/>
      <c r="L21" s="323"/>
      <c r="M21" s="323"/>
      <c r="N21" s="323"/>
      <c r="O21" s="323"/>
      <c r="P21" s="323"/>
      <c r="Q21" s="324"/>
    </row>
    <row r="22" spans="1:19" ht="7.8" customHeight="1" thickBot="1">
      <c r="G22" s="40"/>
      <c r="H22" s="40"/>
      <c r="I22" s="40"/>
    </row>
    <row r="23" spans="1:19" ht="31.2" customHeight="1">
      <c r="E23" s="293" t="s">
        <v>45</v>
      </c>
      <c r="F23" s="294"/>
      <c r="G23" s="295">
        <f>SUM(G14:G21)</f>
        <v>453460</v>
      </c>
      <c r="H23" s="296"/>
      <c r="I23" s="297"/>
    </row>
    <row r="24" spans="1:19" ht="31.2" customHeight="1" thickBot="1">
      <c r="E24" s="298" t="s">
        <v>99</v>
      </c>
      <c r="F24" s="299"/>
      <c r="G24" s="300">
        <f>SUM(G23*10%)</f>
        <v>45346</v>
      </c>
      <c r="H24" s="301"/>
      <c r="I24" s="302"/>
      <c r="S24" s="63" t="s">
        <v>88</v>
      </c>
    </row>
    <row r="25" spans="1:19" ht="31.2" customHeight="1" thickBot="1">
      <c r="E25" s="303" t="s">
        <v>46</v>
      </c>
      <c r="F25" s="304"/>
      <c r="G25" s="305">
        <f>SUM(G23:G24)</f>
        <v>498806</v>
      </c>
      <c r="H25" s="306"/>
      <c r="I25" s="307"/>
      <c r="Q25" s="34"/>
    </row>
    <row r="26" spans="1:19" ht="8.4" customHeight="1">
      <c r="S26" s="65"/>
    </row>
  </sheetData>
  <mergeCells count="45">
    <mergeCell ref="C13:F13"/>
    <mergeCell ref="G13:I13"/>
    <mergeCell ref="J13:Q13"/>
    <mergeCell ref="D1:G1"/>
    <mergeCell ref="M1:Q1"/>
    <mergeCell ref="K3:L3"/>
    <mergeCell ref="F6:G6"/>
    <mergeCell ref="J6:K6"/>
    <mergeCell ref="N6:O6"/>
    <mergeCell ref="F7:G7"/>
    <mergeCell ref="F8:G8"/>
    <mergeCell ref="J8:Q9"/>
    <mergeCell ref="F9:G9"/>
    <mergeCell ref="F11:G11"/>
    <mergeCell ref="F10:G10"/>
    <mergeCell ref="C14:F14"/>
    <mergeCell ref="G14:I14"/>
    <mergeCell ref="J14:Q14"/>
    <mergeCell ref="C15:F15"/>
    <mergeCell ref="G15:I15"/>
    <mergeCell ref="J15:Q15"/>
    <mergeCell ref="C16:F16"/>
    <mergeCell ref="G16:I16"/>
    <mergeCell ref="J16:Q16"/>
    <mergeCell ref="C17:F17"/>
    <mergeCell ref="G17:I17"/>
    <mergeCell ref="J17:Q17"/>
    <mergeCell ref="C18:F18"/>
    <mergeCell ref="G18:I18"/>
    <mergeCell ref="J18:Q18"/>
    <mergeCell ref="C19:F19"/>
    <mergeCell ref="G19:I19"/>
    <mergeCell ref="J19:Q19"/>
    <mergeCell ref="C20:F20"/>
    <mergeCell ref="G20:I20"/>
    <mergeCell ref="J20:Q20"/>
    <mergeCell ref="C21:F21"/>
    <mergeCell ref="G21:I21"/>
    <mergeCell ref="J21:Q21"/>
    <mergeCell ref="E23:F23"/>
    <mergeCell ref="G23:I23"/>
    <mergeCell ref="E24:F24"/>
    <mergeCell ref="G24:I24"/>
    <mergeCell ref="E25:F25"/>
    <mergeCell ref="G25:I25"/>
  </mergeCells>
  <phoneticPr fontId="2"/>
  <conditionalFormatting sqref="S11 S14:S15 S24 S26:S27">
    <cfRule type="expression" dxfId="0" priority="1" stopIfTrue="1">
      <formula>MOD(ROW(),2)=10</formula>
    </cfRule>
  </conditionalFormatting>
  <pageMargins left="0.2" right="0.19685039370078741" top="0.46" bottom="0.19685039370078741" header="0.31496062992125984" footer="0.2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明細 </vt:lpstr>
      <vt:lpstr>明細 (見本) </vt:lpstr>
      <vt:lpstr>明細 (記入方法) </vt:lpstr>
      <vt:lpstr>総括 </vt:lpstr>
      <vt:lpstr>総括 (見本)</vt:lpstr>
      <vt:lpstr>総括 (記入方法) </vt:lpstr>
      <vt:lpstr>'総括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soumubu06</dc:creator>
  <cp:lastModifiedBy>soumubu03</cp:lastModifiedBy>
  <cp:lastPrinted>2023-08-29T01:24:02Z</cp:lastPrinted>
  <dcterms:created xsi:type="dcterms:W3CDTF">2019-04-09T02:11:30Z</dcterms:created>
  <dcterms:modified xsi:type="dcterms:W3CDTF">2023-08-29T01:24:18Z</dcterms:modified>
</cp:coreProperties>
</file>